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CE\Enterprise &amp; Housing Resources\09. Background Data\02. Population Data\4. Population\1. MYEs and SAPEs\SAPEs - small area population estimates\2019\"/>
    </mc:Choice>
  </mc:AlternateContent>
  <xr:revisionPtr revIDLastSave="0" documentId="13_ncr:1_{D4128651-A26E-4B09-A69F-0EEB7AC68B06}" xr6:coauthVersionLast="45" xr6:coauthVersionMax="45" xr10:uidLastSave="{00000000-0000-0000-0000-000000000000}"/>
  <bookViews>
    <workbookView xWindow="-110" yWindow="-110" windowWidth="19420" windowHeight="10420" activeTab="2" xr2:uid="{48179D9A-7315-47D7-96E6-E17681303C97}"/>
  </bookViews>
  <sheets>
    <sheet name="Wards" sheetId="1" r:id="rId1"/>
    <sheet name="Wards abbreviated" sheetId="3" r:id="rId2"/>
    <sheet name="Community Board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0" i="3" l="1"/>
  <c r="G171" i="3"/>
  <c r="G172" i="3"/>
  <c r="G169" i="3"/>
  <c r="G162" i="3"/>
  <c r="G163" i="3"/>
  <c r="G164" i="3"/>
  <c r="G161" i="3"/>
  <c r="G154" i="3"/>
  <c r="G155" i="3"/>
  <c r="G156" i="3"/>
  <c r="G153" i="3"/>
  <c r="G146" i="3"/>
  <c r="G147" i="3"/>
  <c r="G148" i="3"/>
  <c r="G145" i="3"/>
  <c r="G138" i="3"/>
  <c r="G139" i="3"/>
  <c r="G140" i="3"/>
  <c r="G137" i="3"/>
  <c r="G130" i="3"/>
  <c r="G131" i="3"/>
  <c r="G132" i="3"/>
  <c r="G129" i="3"/>
  <c r="G122" i="3"/>
  <c r="G123" i="3"/>
  <c r="G124" i="3"/>
  <c r="G121" i="3"/>
  <c r="G114" i="3"/>
  <c r="G115" i="3"/>
  <c r="G116" i="3"/>
  <c r="G113" i="3"/>
  <c r="G34" i="3" l="1"/>
  <c r="C33" i="3"/>
  <c r="D33" i="3"/>
  <c r="G33" i="3" s="1"/>
  <c r="C34" i="3"/>
  <c r="D34" i="3"/>
  <c r="C35" i="3"/>
  <c r="D35" i="3"/>
  <c r="G35" i="3" s="1"/>
  <c r="C36" i="3"/>
  <c r="D36" i="3"/>
  <c r="G36" i="3" s="1"/>
  <c r="B36" i="3"/>
  <c r="B35" i="3"/>
  <c r="B34" i="3"/>
  <c r="B33" i="3"/>
  <c r="C169" i="3"/>
  <c r="D169" i="3"/>
  <c r="C170" i="3"/>
  <c r="D170" i="3"/>
  <c r="C171" i="3"/>
  <c r="D171" i="3"/>
  <c r="C172" i="3"/>
  <c r="D172" i="3"/>
  <c r="B172" i="3"/>
  <c r="B171" i="3"/>
  <c r="B170" i="3"/>
  <c r="B169" i="3"/>
  <c r="C161" i="3"/>
  <c r="D161" i="3"/>
  <c r="C162" i="3"/>
  <c r="D162" i="3"/>
  <c r="C163" i="3"/>
  <c r="D163" i="3"/>
  <c r="C164" i="3"/>
  <c r="D164" i="3"/>
  <c r="B164" i="3"/>
  <c r="B163" i="3"/>
  <c r="B162" i="3"/>
  <c r="B161" i="3"/>
  <c r="C153" i="3"/>
  <c r="D153" i="3"/>
  <c r="C154" i="3"/>
  <c r="D154" i="3"/>
  <c r="C155" i="3"/>
  <c r="D155" i="3"/>
  <c r="C156" i="3"/>
  <c r="D156" i="3"/>
  <c r="B156" i="3"/>
  <c r="B155" i="3"/>
  <c r="B154" i="3"/>
  <c r="B153" i="3"/>
  <c r="C145" i="3"/>
  <c r="D145" i="3"/>
  <c r="C146" i="3"/>
  <c r="D146" i="3"/>
  <c r="C147" i="3"/>
  <c r="D147" i="3"/>
  <c r="C148" i="3"/>
  <c r="D148" i="3"/>
  <c r="B148" i="3"/>
  <c r="B147" i="3"/>
  <c r="B146" i="3"/>
  <c r="B145" i="3"/>
  <c r="C137" i="3"/>
  <c r="D137" i="3"/>
  <c r="C138" i="3"/>
  <c r="D138" i="3"/>
  <c r="C139" i="3"/>
  <c r="D139" i="3"/>
  <c r="C140" i="3"/>
  <c r="D140" i="3"/>
  <c r="B140" i="3"/>
  <c r="B139" i="3"/>
  <c r="B138" i="3"/>
  <c r="B137" i="3"/>
  <c r="C129" i="3"/>
  <c r="D129" i="3"/>
  <c r="C130" i="3"/>
  <c r="D130" i="3"/>
  <c r="C131" i="3"/>
  <c r="D131" i="3"/>
  <c r="C132" i="3"/>
  <c r="D132" i="3"/>
  <c r="B132" i="3"/>
  <c r="B131" i="3"/>
  <c r="B130" i="3"/>
  <c r="B129" i="3"/>
  <c r="C121" i="3"/>
  <c r="D121" i="3"/>
  <c r="C122" i="3"/>
  <c r="D122" i="3"/>
  <c r="C123" i="3"/>
  <c r="D123" i="3"/>
  <c r="C124" i="3"/>
  <c r="D124" i="3"/>
  <c r="B124" i="3"/>
  <c r="B123" i="3"/>
  <c r="B122" i="3"/>
  <c r="B121" i="3"/>
  <c r="C113" i="3" l="1"/>
  <c r="D113" i="3"/>
  <c r="C114" i="3"/>
  <c r="D114" i="3"/>
  <c r="C115" i="3"/>
  <c r="D115" i="3"/>
  <c r="C116" i="3"/>
  <c r="D116" i="3"/>
  <c r="B116" i="3"/>
  <c r="B115" i="3"/>
  <c r="B114" i="3"/>
  <c r="B113" i="3"/>
  <c r="C105" i="3"/>
  <c r="D105" i="3"/>
  <c r="G105" i="3" s="1"/>
  <c r="C106" i="3"/>
  <c r="D106" i="3"/>
  <c r="G106" i="3" s="1"/>
  <c r="C107" i="3"/>
  <c r="D107" i="3"/>
  <c r="C108" i="3"/>
  <c r="D108" i="3"/>
  <c r="G108" i="3" s="1"/>
  <c r="B108" i="3"/>
  <c r="B107" i="3"/>
  <c r="B106" i="3"/>
  <c r="B105" i="3"/>
  <c r="C97" i="3"/>
  <c r="D97" i="3"/>
  <c r="C98" i="3"/>
  <c r="D98" i="3"/>
  <c r="C99" i="3"/>
  <c r="D99" i="3"/>
  <c r="C100" i="3"/>
  <c r="D100" i="3"/>
  <c r="G100" i="3" s="1"/>
  <c r="B100" i="3"/>
  <c r="B99" i="3"/>
  <c r="B98" i="3"/>
  <c r="B97" i="3"/>
  <c r="C89" i="3"/>
  <c r="D89" i="3"/>
  <c r="G89" i="3" s="1"/>
  <c r="C90" i="3"/>
  <c r="D90" i="3"/>
  <c r="G90" i="3" s="1"/>
  <c r="C91" i="3"/>
  <c r="D91" i="3"/>
  <c r="C92" i="3"/>
  <c r="D92" i="3"/>
  <c r="G92" i="3" s="1"/>
  <c r="B92" i="3"/>
  <c r="B91" i="3"/>
  <c r="B90" i="3"/>
  <c r="B89" i="3"/>
  <c r="C81" i="3"/>
  <c r="D81" i="3"/>
  <c r="C82" i="3"/>
  <c r="D82" i="3"/>
  <c r="C83" i="3"/>
  <c r="D83" i="3"/>
  <c r="C84" i="3"/>
  <c r="D84" i="3"/>
  <c r="G84" i="3" s="1"/>
  <c r="B84" i="3"/>
  <c r="B83" i="3"/>
  <c r="B82" i="3"/>
  <c r="B81" i="3"/>
  <c r="C76" i="3"/>
  <c r="D76" i="3"/>
  <c r="G76" i="3" s="1"/>
  <c r="B76" i="3"/>
  <c r="C73" i="3"/>
  <c r="D73" i="3"/>
  <c r="C74" i="3"/>
  <c r="D74" i="3"/>
  <c r="C75" i="3"/>
  <c r="D75" i="3"/>
  <c r="G75" i="3" s="1"/>
  <c r="B75" i="3"/>
  <c r="B74" i="3"/>
  <c r="B73" i="3"/>
  <c r="C65" i="3"/>
  <c r="D65" i="3"/>
  <c r="C66" i="3"/>
  <c r="D66" i="3"/>
  <c r="C67" i="3"/>
  <c r="D67" i="3"/>
  <c r="C68" i="3"/>
  <c r="D68" i="3"/>
  <c r="G68" i="3" s="1"/>
  <c r="B68" i="3"/>
  <c r="B67" i="3"/>
  <c r="B66" i="3"/>
  <c r="B65" i="3"/>
  <c r="C57" i="3"/>
  <c r="D57" i="3"/>
  <c r="G57" i="3" s="1"/>
  <c r="C58" i="3"/>
  <c r="D58" i="3"/>
  <c r="G58" i="3" s="1"/>
  <c r="C59" i="3"/>
  <c r="D59" i="3"/>
  <c r="C60" i="3"/>
  <c r="D60" i="3"/>
  <c r="G60" i="3" s="1"/>
  <c r="B60" i="3"/>
  <c r="B59" i="3"/>
  <c r="B58" i="3"/>
  <c r="B57" i="3"/>
  <c r="C49" i="3"/>
  <c r="D49" i="3"/>
  <c r="C50" i="3"/>
  <c r="D50" i="3"/>
  <c r="C51" i="3"/>
  <c r="D51" i="3"/>
  <c r="C52" i="3"/>
  <c r="D52" i="3"/>
  <c r="G52" i="3" s="1"/>
  <c r="B52" i="3"/>
  <c r="B51" i="3"/>
  <c r="B50" i="3"/>
  <c r="B49" i="3"/>
  <c r="C41" i="3"/>
  <c r="D41" i="3"/>
  <c r="G41" i="3" s="1"/>
  <c r="C42" i="3"/>
  <c r="D42" i="3"/>
  <c r="G42" i="3" s="1"/>
  <c r="C43" i="3"/>
  <c r="D43" i="3"/>
  <c r="C44" i="3"/>
  <c r="D44" i="3"/>
  <c r="G44" i="3" s="1"/>
  <c r="B44" i="3"/>
  <c r="B43" i="3"/>
  <c r="B42" i="3"/>
  <c r="B41" i="3"/>
  <c r="C25" i="3"/>
  <c r="D25" i="3"/>
  <c r="C26" i="3"/>
  <c r="D26" i="3"/>
  <c r="C27" i="3"/>
  <c r="D27" i="3"/>
  <c r="C28" i="3"/>
  <c r="D28" i="3"/>
  <c r="G28" i="3" s="1"/>
  <c r="B28" i="3"/>
  <c r="B27" i="3"/>
  <c r="B26" i="3"/>
  <c r="B25" i="3"/>
  <c r="C16" i="3"/>
  <c r="D16" i="3"/>
  <c r="G16" i="3" s="1"/>
  <c r="C17" i="3"/>
  <c r="D17" i="3"/>
  <c r="C18" i="3"/>
  <c r="D18" i="3"/>
  <c r="C19" i="3"/>
  <c r="D19" i="3"/>
  <c r="G19" i="3" s="1"/>
  <c r="B19" i="3"/>
  <c r="B18" i="3"/>
  <c r="B17" i="3"/>
  <c r="B16" i="3"/>
  <c r="C11" i="3"/>
  <c r="D11" i="3"/>
  <c r="B11" i="3"/>
  <c r="C8" i="3"/>
  <c r="D8" i="3"/>
  <c r="G8" i="3" s="1"/>
  <c r="C9" i="3"/>
  <c r="D9" i="3"/>
  <c r="G9" i="3" s="1"/>
  <c r="C10" i="3"/>
  <c r="D10" i="3"/>
  <c r="B10" i="3"/>
  <c r="B9" i="3"/>
  <c r="B8" i="3"/>
  <c r="G51" i="3" l="1"/>
  <c r="G83" i="3"/>
  <c r="G82" i="3"/>
  <c r="G98" i="3"/>
  <c r="G74" i="3"/>
  <c r="G99" i="3"/>
  <c r="G50" i="3"/>
  <c r="G18" i="3"/>
  <c r="G25" i="3"/>
  <c r="G43" i="3"/>
  <c r="G49" i="3"/>
  <c r="G59" i="3"/>
  <c r="G65" i="3"/>
  <c r="G81" i="3"/>
  <c r="G91" i="3"/>
  <c r="G97" i="3"/>
  <c r="G107" i="3"/>
  <c r="G27" i="3"/>
  <c r="G67" i="3"/>
  <c r="G26" i="3"/>
  <c r="G66" i="3"/>
  <c r="G73" i="3"/>
  <c r="G10" i="3"/>
  <c r="G11" i="3"/>
  <c r="G17" i="3"/>
</calcChain>
</file>

<file path=xl/sharedStrings.xml><?xml version="1.0" encoding="utf-8"?>
<sst xmlns="http://schemas.openxmlformats.org/spreadsheetml/2006/main" count="1246" uniqueCount="70">
  <si>
    <t>National Records of Scotland</t>
  </si>
  <si>
    <t>Ward 1 Kilsyth</t>
  </si>
  <si>
    <t>Ward 2 Cumbernauld North</t>
  </si>
  <si>
    <t>Males</t>
  </si>
  <si>
    <t>Females</t>
  </si>
  <si>
    <t>Persons</t>
  </si>
  <si>
    <t>Total population</t>
  </si>
  <si>
    <t>Ward 3 Cumbernauld South</t>
  </si>
  <si>
    <t>0 - 4</t>
  </si>
  <si>
    <t>Ward 4 Cumbernauld East</t>
  </si>
  <si>
    <t>5 - 9</t>
  </si>
  <si>
    <t>Ward 5 Stepps, Chryston and Muirhead</t>
  </si>
  <si>
    <t>10 - 15</t>
  </si>
  <si>
    <t>Ward 6 Gartcosh, Glenboig and Moodiesburn</t>
  </si>
  <si>
    <t>16 - 19</t>
  </si>
  <si>
    <t>Ward 7 Coatbridge North</t>
  </si>
  <si>
    <t>20 - 24</t>
  </si>
  <si>
    <t>Ward 8 Airdrie North</t>
  </si>
  <si>
    <t>25 - 29</t>
  </si>
  <si>
    <t>Ward 9 Airdrie Central</t>
  </si>
  <si>
    <t>30 - 34</t>
  </si>
  <si>
    <t>Ward 10 Coatbridge West</t>
  </si>
  <si>
    <t>35 - 39</t>
  </si>
  <si>
    <t>Ward 11 Coatbridge South</t>
  </si>
  <si>
    <t>40 - 44</t>
  </si>
  <si>
    <t>Ward 12 Airdrie South</t>
  </si>
  <si>
    <t>45 - 49</t>
  </si>
  <si>
    <t>Ward 13 Fortissat</t>
  </si>
  <si>
    <t>50 - 54</t>
  </si>
  <si>
    <t>Ward 14 Thorniewood</t>
  </si>
  <si>
    <t>55 - 59</t>
  </si>
  <si>
    <t>Ward 15 Bellshill</t>
  </si>
  <si>
    <t>60 - 64</t>
  </si>
  <si>
    <t>Ward 16 Mossend and Holytown</t>
  </si>
  <si>
    <t>65 - 69</t>
  </si>
  <si>
    <t>Ward 17 Motherwell West</t>
  </si>
  <si>
    <t>70 - 74</t>
  </si>
  <si>
    <t>Ward 18 Motherwell North</t>
  </si>
  <si>
    <t>75 - 79</t>
  </si>
  <si>
    <t>Ward 19 Motherwell South East and Ravenscraig</t>
  </si>
  <si>
    <t>80 - 84</t>
  </si>
  <si>
    <t>Ward 20 Murdostoun</t>
  </si>
  <si>
    <t>85 - 89</t>
  </si>
  <si>
    <t>Ward 21 Wishaw</t>
  </si>
  <si>
    <t>90+</t>
  </si>
  <si>
    <t>North Lanarkshire</t>
  </si>
  <si>
    <t>Estimated population by sex, single year of age and 2011 Data Zone area: 30 June 2019</t>
  </si>
  <si>
    <t>© Crown Copyright</t>
  </si>
  <si>
    <t>Airdrie Community Board</t>
  </si>
  <si>
    <t>Bellshill Community Board</t>
  </si>
  <si>
    <t>Coatbridge Community Board</t>
  </si>
  <si>
    <t>Airdrie</t>
  </si>
  <si>
    <t>NLC</t>
  </si>
  <si>
    <t>Bellshill</t>
  </si>
  <si>
    <t>Coatbridge</t>
  </si>
  <si>
    <t>Cumbernauld Community Board</t>
  </si>
  <si>
    <t>Kilsyth Community Board</t>
  </si>
  <si>
    <t>Motherwell Community Board</t>
  </si>
  <si>
    <t>Cumbernauld</t>
  </si>
  <si>
    <t>Kilsyth</t>
  </si>
  <si>
    <t>Motherwell</t>
  </si>
  <si>
    <t>Northern Corridor Community Board</t>
  </si>
  <si>
    <t>Shotts Community Board</t>
  </si>
  <si>
    <t>Wishaw Community Board</t>
  </si>
  <si>
    <t>Northern Corridor</t>
  </si>
  <si>
    <t>Shotts</t>
  </si>
  <si>
    <t>Wishaw</t>
  </si>
  <si>
    <t>Under 16</t>
  </si>
  <si>
    <t>16-64</t>
  </si>
  <si>
    <t>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</si>
</sst>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name val="Helv"/>
    </font>
    <font>
      <b/>
      <sz val="10"/>
      <color theme="1"/>
      <name val="Arial"/>
      <family val="2"/>
    </font>
    <font>
      <sz val="12"/>
      <color theme="1"/>
      <name val="Helv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5" fillId="0" borderId="0" xfId="3" applyFont="1"/>
    <xf numFmtId="0" fontId="5" fillId="0" borderId="0" xfId="3" applyFont="1" applyAlignment="1">
      <alignment horizontal="left"/>
    </xf>
    <xf numFmtId="0" fontId="5" fillId="0" borderId="0" xfId="0" applyFont="1"/>
    <xf numFmtId="0" fontId="3" fillId="2" borderId="1" xfId="0" applyFont="1" applyFill="1" applyBorder="1" applyAlignment="1">
      <alignment wrapText="1"/>
    </xf>
    <xf numFmtId="0" fontId="3" fillId="0" borderId="4" xfId="0" applyFont="1" applyBorder="1" applyAlignment="1">
      <alignment horizontal="left"/>
    </xf>
    <xf numFmtId="164" fontId="3" fillId="0" borderId="0" xfId="0" applyNumberFormat="1" applyFont="1"/>
    <xf numFmtId="164" fontId="3" fillId="0" borderId="0" xfId="1" applyNumberFormat="1" applyFont="1" applyBorder="1"/>
    <xf numFmtId="164" fontId="3" fillId="0" borderId="6" xfId="1" applyNumberFormat="1" applyFont="1" applyBorder="1"/>
    <xf numFmtId="0" fontId="3" fillId="0" borderId="4" xfId="0" applyFont="1" applyBorder="1"/>
    <xf numFmtId="0" fontId="9" fillId="0" borderId="0" xfId="0" applyFont="1"/>
    <xf numFmtId="17" fontId="3" fillId="0" borderId="4" xfId="0" quotePrefix="1" applyNumberFormat="1" applyFon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3" fillId="2" borderId="1" xfId="0" applyFont="1" applyFill="1" applyBorder="1" applyAlignment="1">
      <alignment horizontal="left" wrapText="1"/>
    </xf>
    <xf numFmtId="164" fontId="3" fillId="0" borderId="0" xfId="1" applyNumberFormat="1" applyFont="1"/>
    <xf numFmtId="164" fontId="3" fillId="0" borderId="8" xfId="1" applyNumberFormat="1" applyFont="1" applyBorder="1"/>
    <xf numFmtId="164" fontId="3" fillId="0" borderId="9" xfId="1" applyNumberFormat="1" applyFont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0" borderId="0" xfId="0" applyFont="1" applyFill="1"/>
    <xf numFmtId="0" fontId="11" fillId="0" borderId="0" xfId="4"/>
    <xf numFmtId="0" fontId="3" fillId="0" borderId="0" xfId="4" applyFont="1" applyBorder="1"/>
    <xf numFmtId="1" fontId="3" fillId="0" borderId="0" xfId="4" applyNumberFormat="1" applyFont="1" applyBorder="1"/>
    <xf numFmtId="0" fontId="3" fillId="0" borderId="0" xfId="4" applyFont="1"/>
    <xf numFmtId="0" fontId="3" fillId="0" borderId="4" xfId="4" applyFont="1" applyBorder="1"/>
    <xf numFmtId="164" fontId="3" fillId="0" borderId="6" xfId="5" applyNumberFormat="1" applyFont="1" applyBorder="1"/>
    <xf numFmtId="0" fontId="3" fillId="0" borderId="0" xfId="4" applyNumberFormat="1" applyFont="1" applyBorder="1" applyAlignment="1">
      <alignment wrapText="1"/>
    </xf>
    <xf numFmtId="0" fontId="3" fillId="0" borderId="6" xfId="4" applyNumberFormat="1" applyFont="1" applyBorder="1" applyAlignment="1">
      <alignment wrapText="1"/>
    </xf>
    <xf numFmtId="16" fontId="3" fillId="0" borderId="4" xfId="4" quotePrefix="1" applyNumberFormat="1" applyFont="1" applyBorder="1"/>
    <xf numFmtId="17" fontId="3" fillId="0" borderId="4" xfId="4" quotePrefix="1" applyNumberFormat="1" applyFont="1" applyBorder="1"/>
    <xf numFmtId="0" fontId="3" fillId="0" borderId="7" xfId="4" applyFont="1" applyBorder="1"/>
    <xf numFmtId="164" fontId="3" fillId="0" borderId="9" xfId="5" applyNumberFormat="1" applyFont="1" applyBorder="1"/>
    <xf numFmtId="0" fontId="10" fillId="0" borderId="0" xfId="4" applyFont="1"/>
    <xf numFmtId="0" fontId="10" fillId="0" borderId="13" xfId="4" applyFont="1" applyBorder="1"/>
    <xf numFmtId="164" fontId="3" fillId="0" borderId="14" xfId="5" applyNumberFormat="1" applyFont="1" applyBorder="1"/>
    <xf numFmtId="164" fontId="3" fillId="0" borderId="5" xfId="5" applyNumberFormat="1" applyFont="1" applyBorder="1"/>
    <xf numFmtId="164" fontId="3" fillId="0" borderId="12" xfId="5" applyNumberFormat="1" applyFont="1" applyBorder="1"/>
    <xf numFmtId="0" fontId="3" fillId="0" borderId="13" xfId="4" applyNumberFormat="1" applyFont="1" applyBorder="1" applyAlignment="1">
      <alignment wrapText="1"/>
    </xf>
    <xf numFmtId="0" fontId="3" fillId="0" borderId="13" xfId="4" applyFont="1" applyBorder="1"/>
    <xf numFmtId="16" fontId="3" fillId="0" borderId="13" xfId="4" quotePrefix="1" applyNumberFormat="1" applyFont="1" applyBorder="1"/>
    <xf numFmtId="17" fontId="3" fillId="0" borderId="13" xfId="4" quotePrefix="1" applyNumberFormat="1" applyFont="1" applyBorder="1"/>
    <xf numFmtId="0" fontId="3" fillId="0" borderId="15" xfId="4" applyFont="1" applyBorder="1"/>
    <xf numFmtId="0" fontId="10" fillId="0" borderId="5" xfId="4" applyFont="1" applyBorder="1"/>
    <xf numFmtId="0" fontId="10" fillId="0" borderId="4" xfId="4" applyFont="1" applyBorder="1"/>
    <xf numFmtId="1" fontId="3" fillId="0" borderId="0" xfId="4" applyNumberFormat="1" applyFont="1"/>
    <xf numFmtId="0" fontId="10" fillId="0" borderId="14" xfId="4" applyFont="1" applyBorder="1"/>
    <xf numFmtId="0" fontId="3" fillId="0" borderId="4" xfId="4" applyNumberFormat="1" applyFont="1" applyBorder="1" applyAlignment="1">
      <alignment wrapText="1"/>
    </xf>
    <xf numFmtId="0" fontId="10" fillId="0" borderId="0" xfId="4" applyFont="1" applyBorder="1"/>
    <xf numFmtId="0" fontId="3" fillId="0" borderId="0" xfId="4" applyNumberFormat="1" applyFont="1" applyBorder="1" applyAlignment="1">
      <alignment horizontal="center" wrapText="1"/>
    </xf>
    <xf numFmtId="164" fontId="3" fillId="0" borderId="13" xfId="5" applyNumberFormat="1" applyFont="1" applyBorder="1"/>
    <xf numFmtId="164" fontId="3" fillId="0" borderId="4" xfId="5" applyNumberFormat="1" applyFont="1" applyBorder="1"/>
    <xf numFmtId="164" fontId="3" fillId="0" borderId="15" xfId="5" applyNumberFormat="1" applyFont="1" applyBorder="1"/>
    <xf numFmtId="164" fontId="3" fillId="0" borderId="7" xfId="5" applyNumberFormat="1" applyFont="1" applyBorder="1"/>
    <xf numFmtId="0" fontId="3" fillId="2" borderId="1" xfId="4" applyNumberFormat="1" applyFont="1" applyFill="1" applyBorder="1" applyAlignment="1">
      <alignment wrapText="1"/>
    </xf>
    <xf numFmtId="0" fontId="3" fillId="2" borderId="10" xfId="4" applyNumberFormat="1" applyFont="1" applyFill="1" applyBorder="1" applyAlignment="1">
      <alignment horizontal="center" wrapText="1"/>
    </xf>
    <xf numFmtId="0" fontId="3" fillId="2" borderId="2" xfId="4" applyNumberFormat="1" applyFont="1" applyFill="1" applyBorder="1" applyAlignment="1">
      <alignment horizontal="center" wrapText="1"/>
    </xf>
    <xf numFmtId="0" fontId="3" fillId="2" borderId="3" xfId="4" applyNumberFormat="1" applyFont="1" applyFill="1" applyBorder="1" applyAlignment="1">
      <alignment horizontal="center" wrapText="1"/>
    </xf>
    <xf numFmtId="0" fontId="3" fillId="2" borderId="11" xfId="4" applyNumberFormat="1" applyFont="1" applyFill="1" applyBorder="1" applyAlignment="1">
      <alignment horizontal="center" wrapText="1"/>
    </xf>
    <xf numFmtId="0" fontId="3" fillId="2" borderId="12" xfId="4" applyNumberFormat="1" applyFont="1" applyFill="1" applyBorder="1" applyAlignment="1">
      <alignment horizontal="center" wrapText="1"/>
    </xf>
    <xf numFmtId="0" fontId="3" fillId="2" borderId="1" xfId="4" applyNumberFormat="1" applyFont="1" applyFill="1" applyBorder="1" applyAlignment="1">
      <alignment horizontal="center" wrapText="1"/>
    </xf>
    <xf numFmtId="165" fontId="3" fillId="0" borderId="4" xfId="7" applyNumberFormat="1" applyFont="1" applyBorder="1"/>
    <xf numFmtId="165" fontId="3" fillId="0" borderId="6" xfId="7" applyNumberFormat="1" applyFont="1" applyBorder="1"/>
    <xf numFmtId="165" fontId="3" fillId="0" borderId="9" xfId="7" applyNumberFormat="1" applyFont="1" applyBorder="1"/>
    <xf numFmtId="165" fontId="3" fillId="0" borderId="7" xfId="7" applyNumberFormat="1" applyFont="1" applyBorder="1"/>
    <xf numFmtId="0" fontId="3" fillId="0" borderId="0" xfId="4" applyNumberFormat="1" applyFont="1" applyFill="1" applyBorder="1" applyAlignment="1">
      <alignment horizontal="center" wrapText="1"/>
    </xf>
    <xf numFmtId="164" fontId="3" fillId="0" borderId="0" xfId="5" applyNumberFormat="1" applyFont="1" applyFill="1" applyBorder="1"/>
    <xf numFmtId="0" fontId="3" fillId="0" borderId="0" xfId="4" applyNumberFormat="1" applyFont="1" applyFill="1" applyBorder="1" applyAlignment="1">
      <alignment wrapText="1"/>
    </xf>
    <xf numFmtId="0" fontId="3" fillId="0" borderId="0" xfId="4" applyFont="1" applyFill="1" applyAlignment="1">
      <alignment horizontal="center" wrapText="1"/>
    </xf>
    <xf numFmtId="164" fontId="3" fillId="0" borderId="0" xfId="4" applyNumberFormat="1" applyFont="1" applyFill="1"/>
    <xf numFmtId="9" fontId="3" fillId="0" borderId="0" xfId="7" applyFont="1" applyFill="1" applyAlignment="1">
      <alignment horizontal="right"/>
    </xf>
    <xf numFmtId="164" fontId="3" fillId="0" borderId="0" xfId="4" applyNumberFormat="1" applyFont="1" applyFill="1" applyBorder="1"/>
    <xf numFmtId="1" fontId="3" fillId="0" borderId="0" xfId="4" applyNumberFormat="1" applyFont="1" applyFill="1"/>
    <xf numFmtId="0" fontId="2" fillId="0" borderId="0" xfId="0" applyFont="1" applyAlignment="1">
      <alignment horizontal="left"/>
    </xf>
    <xf numFmtId="0" fontId="2" fillId="0" borderId="0" xfId="4" applyFont="1" applyAlignment="1">
      <alignment horizontal="left"/>
    </xf>
    <xf numFmtId="0" fontId="3" fillId="0" borderId="14" xfId="0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0" fontId="3" fillId="0" borderId="0" xfId="0" applyFont="1" applyBorder="1"/>
    <xf numFmtId="0" fontId="3" fillId="0" borderId="13" xfId="0" applyFont="1" applyBorder="1"/>
    <xf numFmtId="0" fontId="5" fillId="0" borderId="5" xfId="0" applyFont="1" applyBorder="1"/>
    <xf numFmtId="0" fontId="3" fillId="0" borderId="1" xfId="0" applyFont="1" applyBorder="1"/>
    <xf numFmtId="164" fontId="3" fillId="0" borderId="5" xfId="1" applyNumberFormat="1" applyFont="1" applyBorder="1"/>
    <xf numFmtId="0" fontId="5" fillId="0" borderId="14" xfId="0" applyFont="1" applyBorder="1"/>
    <xf numFmtId="164" fontId="3" fillId="0" borderId="14" xfId="1" applyNumberFormat="1" applyFont="1" applyBorder="1"/>
    <xf numFmtId="164" fontId="3" fillId="0" borderId="13" xfId="1" applyNumberFormat="1" applyFont="1" applyBorder="1"/>
    <xf numFmtId="0" fontId="3" fillId="0" borderId="10" xfId="0" applyFont="1" applyBorder="1"/>
    <xf numFmtId="17" fontId="3" fillId="0" borderId="13" xfId="0" quotePrefix="1" applyNumberFormat="1" applyFont="1" applyBorder="1"/>
    <xf numFmtId="164" fontId="3" fillId="0" borderId="13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164" fontId="5" fillId="0" borderId="0" xfId="1" applyNumberFormat="1" applyFont="1"/>
    <xf numFmtId="164" fontId="5" fillId="0" borderId="0" xfId="1" applyNumberFormat="1" applyFont="1" applyAlignment="1">
      <alignment horizontal="left"/>
    </xf>
    <xf numFmtId="164" fontId="3" fillId="2" borderId="2" xfId="1" applyNumberFormat="1" applyFont="1" applyFill="1" applyBorder="1" applyAlignment="1">
      <alignment horizontal="center" wrapText="1"/>
    </xf>
    <xf numFmtId="164" fontId="3" fillId="2" borderId="3" xfId="1" applyNumberFormat="1" applyFont="1" applyFill="1" applyBorder="1" applyAlignment="1">
      <alignment horizontal="center" wrapText="1"/>
    </xf>
    <xf numFmtId="164" fontId="3" fillId="0" borderId="2" xfId="1" applyNumberFormat="1" applyFont="1" applyBorder="1"/>
    <xf numFmtId="164" fontId="3" fillId="0" borderId="3" xfId="1" applyNumberFormat="1" applyFont="1" applyBorder="1"/>
    <xf numFmtId="164" fontId="3" fillId="0" borderId="10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4" fontId="3" fillId="3" borderId="2" xfId="1" applyNumberFormat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horizontal="center" wrapText="1"/>
    </xf>
    <xf numFmtId="164" fontId="5" fillId="0" borderId="5" xfId="1" applyNumberFormat="1" applyFont="1" applyBorder="1"/>
    <xf numFmtId="0" fontId="3" fillId="0" borderId="5" xfId="0" applyFont="1" applyBorder="1"/>
    <xf numFmtId="0" fontId="3" fillId="0" borderId="15" xfId="0" applyFont="1" applyBorder="1"/>
    <xf numFmtId="164" fontId="3" fillId="0" borderId="15" xfId="1" applyNumberFormat="1" applyFont="1" applyBorder="1"/>
    <xf numFmtId="164" fontId="3" fillId="0" borderId="10" xfId="1" applyNumberFormat="1" applyFont="1" applyBorder="1"/>
    <xf numFmtId="165" fontId="3" fillId="0" borderId="6" xfId="2" applyNumberFormat="1" applyFont="1" applyBorder="1"/>
    <xf numFmtId="165" fontId="3" fillId="0" borderId="1" xfId="2" applyNumberFormat="1" applyFont="1" applyBorder="1"/>
    <xf numFmtId="165" fontId="3" fillId="0" borderId="4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4" fontId="5" fillId="0" borderId="14" xfId="1" applyNumberFormat="1" applyFont="1" applyBorder="1"/>
    <xf numFmtId="165" fontId="3" fillId="0" borderId="4" xfId="2" applyNumberFormat="1" applyFont="1" applyBorder="1"/>
    <xf numFmtId="165" fontId="3" fillId="0" borderId="7" xfId="2" applyNumberFormat="1" applyFont="1" applyBorder="1"/>
    <xf numFmtId="0" fontId="12" fillId="0" borderId="0" xfId="0" applyFont="1"/>
    <xf numFmtId="165" fontId="3" fillId="0" borderId="0" xfId="2" applyNumberFormat="1" applyFont="1" applyBorder="1"/>
    <xf numFmtId="0" fontId="0" fillId="0" borderId="0" xfId="0" applyAlignment="1"/>
    <xf numFmtId="0" fontId="3" fillId="0" borderId="0" xfId="0" applyFont="1" applyAlignment="1"/>
    <xf numFmtId="0" fontId="5" fillId="0" borderId="0" xfId="3" applyFont="1" applyAlignment="1"/>
    <xf numFmtId="0" fontId="6" fillId="0" borderId="0" xfId="3" applyFont="1" applyAlignment="1"/>
    <xf numFmtId="0" fontId="7" fillId="0" borderId="0" xfId="3" applyFont="1" applyAlignment="1" applyProtection="1">
      <protection locked="0"/>
    </xf>
    <xf numFmtId="0" fontId="5" fillId="0" borderId="0" xfId="0" applyFont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0" borderId="0" xfId="0" applyNumberFormat="1" applyFont="1" applyAlignment="1"/>
    <xf numFmtId="164" fontId="3" fillId="0" borderId="5" xfId="0" applyNumberFormat="1" applyFont="1" applyBorder="1" applyAlignment="1"/>
    <xf numFmtId="0" fontId="5" fillId="0" borderId="4" xfId="0" applyFont="1" applyBorder="1" applyAlignment="1"/>
    <xf numFmtId="164" fontId="3" fillId="0" borderId="0" xfId="1" applyNumberFormat="1" applyFont="1" applyBorder="1" applyAlignment="1"/>
    <xf numFmtId="164" fontId="3" fillId="0" borderId="6" xfId="1" applyNumberFormat="1" applyFont="1" applyBorder="1" applyAlignment="1"/>
    <xf numFmtId="164" fontId="3" fillId="0" borderId="4" xfId="0" applyNumberFormat="1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/>
    <xf numFmtId="1" fontId="3" fillId="0" borderId="0" xfId="0" applyNumberFormat="1" applyFont="1" applyAlignment="1"/>
    <xf numFmtId="0" fontId="8" fillId="0" borderId="6" xfId="0" applyFont="1" applyBorder="1" applyAlignment="1"/>
    <xf numFmtId="16" fontId="3" fillId="0" borderId="4" xfId="0" quotePrefix="1" applyNumberFormat="1" applyFont="1" applyBorder="1" applyAlignment="1"/>
    <xf numFmtId="0" fontId="8" fillId="0" borderId="0" xfId="0" applyFont="1" applyAlignment="1"/>
    <xf numFmtId="17" fontId="13" fillId="0" borderId="4" xfId="0" quotePrefix="1" applyNumberFormat="1" applyFont="1" applyBorder="1" applyAlignment="1"/>
    <xf numFmtId="0" fontId="9" fillId="0" borderId="0" xfId="0" applyFont="1" applyAlignment="1"/>
    <xf numFmtId="17" fontId="3" fillId="0" borderId="4" xfId="0" quotePrefix="1" applyNumberFormat="1" applyFont="1" applyBorder="1" applyAlignment="1"/>
    <xf numFmtId="164" fontId="3" fillId="0" borderId="8" xfId="0" applyNumberFormat="1" applyFont="1" applyBorder="1" applyAlignment="1"/>
    <xf numFmtId="164" fontId="3" fillId="0" borderId="7" xfId="0" applyNumberFormat="1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164" fontId="3" fillId="2" borderId="2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2" borderId="3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164" fontId="3" fillId="0" borderId="0" xfId="1" applyNumberFormat="1" applyFont="1" applyAlignment="1"/>
    <xf numFmtId="164" fontId="5" fillId="0" borderId="4" xfId="1" applyNumberFormat="1" applyFont="1" applyBorder="1" applyAlignment="1"/>
    <xf numFmtId="164" fontId="3" fillId="0" borderId="8" xfId="1" applyNumberFormat="1" applyFont="1" applyBorder="1" applyAlignment="1"/>
    <xf numFmtId="164" fontId="3" fillId="0" borderId="9" xfId="1" applyNumberFormat="1" applyFont="1" applyBorder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0" borderId="0" xfId="2" applyNumberFormat="1" applyFont="1" applyAlignment="1"/>
    <xf numFmtId="165" fontId="3" fillId="0" borderId="0" xfId="0" applyNumberFormat="1" applyFont="1" applyAlignment="1"/>
  </cellXfs>
  <cellStyles count="8">
    <cellStyle name="Comma" xfId="1" builtinId="3"/>
    <cellStyle name="Comma 2" xfId="5" xr:uid="{B91B5CE9-4A6C-4C30-A83B-AE86AFBB2A7F}"/>
    <cellStyle name="Normal" xfId="0" builtinId="0"/>
    <cellStyle name="Normal 2" xfId="6" xr:uid="{4B505443-82D4-4F66-9688-BAD42EA6A8A3}"/>
    <cellStyle name="Normal 3" xfId="4" xr:uid="{4D85FF94-C1F3-4B66-A33F-CF2B19FEDC27}"/>
    <cellStyle name="Normal_NLTABLE05" xfId="3" xr:uid="{4DB7B45F-9EEB-4A34-B809-7E4EC6DA4448}"/>
    <cellStyle name="Percent" xfId="2" builtinId="5"/>
    <cellStyle name="Percent 2" xfId="7" xr:uid="{A1896EE2-C50E-4CA2-82CB-A7B9CF191D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8B4A-FDB5-42F9-8802-CD52281C87EE}">
  <dimension ref="A1:Q287"/>
  <sheetViews>
    <sheetView workbookViewId="0">
      <selection activeCell="D2" sqref="D2"/>
    </sheetView>
  </sheetViews>
  <sheetFormatPr defaultColWidth="9.1796875" defaultRowHeight="12.5" x14ac:dyDescent="0.25"/>
  <cols>
    <col min="1" max="1" width="19.7265625" style="118" customWidth="1"/>
    <col min="2" max="4" width="8.453125" style="118" customWidth="1"/>
    <col min="5" max="5" width="14.453125" style="118" customWidth="1"/>
    <col min="6" max="6" width="19.7265625" style="118" customWidth="1"/>
    <col min="7" max="8" width="8.453125" style="118" customWidth="1"/>
    <col min="9" max="9" width="11.7265625" style="118" customWidth="1"/>
    <col min="10" max="10" width="9.1796875" style="118"/>
    <col min="11" max="11" width="7.1796875" style="118" customWidth="1"/>
    <col min="12" max="12" width="42.1796875" style="118" customWidth="1"/>
    <col min="13" max="13" width="11.453125" style="118" customWidth="1"/>
    <col min="14" max="14" width="11.26953125" style="118" customWidth="1"/>
    <col min="15" max="15" width="9.54296875" style="118" bestFit="1" customWidth="1"/>
    <col min="16" max="16" width="9.1796875" style="118"/>
    <col min="17" max="17" width="13.81640625" style="118" customWidth="1"/>
    <col min="18" max="16384" width="9.1796875" style="118"/>
  </cols>
  <sheetData>
    <row r="1" spans="1:17" ht="15.5" x14ac:dyDescent="0.35">
      <c r="A1" s="74" t="s">
        <v>46</v>
      </c>
      <c r="B1" s="74"/>
      <c r="C1" s="74"/>
      <c r="D1" s="74"/>
      <c r="E1" s="74"/>
      <c r="F1" s="74"/>
      <c r="G1" s="74"/>
      <c r="H1" s="74"/>
      <c r="I1" s="74"/>
    </row>
    <row r="2" spans="1:17" ht="15.5" x14ac:dyDescent="0.35">
      <c r="A2" s="119" t="s">
        <v>0</v>
      </c>
      <c r="B2" s="119"/>
      <c r="C2" s="119"/>
      <c r="D2" s="119" t="s">
        <v>47</v>
      </c>
      <c r="E2" s="119"/>
      <c r="F2" s="120"/>
      <c r="G2" s="120"/>
      <c r="H2" s="121"/>
      <c r="I2" s="121"/>
    </row>
    <row r="3" spans="1:17" ht="15.5" x14ac:dyDescent="0.35">
      <c r="A3" s="119"/>
      <c r="B3" s="119"/>
      <c r="C3" s="119"/>
      <c r="D3" s="119"/>
      <c r="E3" s="119"/>
      <c r="F3" s="120"/>
      <c r="G3" s="120"/>
      <c r="H3" s="121"/>
      <c r="I3" s="121"/>
    </row>
    <row r="4" spans="1:17" ht="15.5" x14ac:dyDescent="0.35">
      <c r="A4" s="3"/>
      <c r="B4" s="3"/>
      <c r="C4" s="3"/>
      <c r="D4" s="3"/>
      <c r="E4" s="3"/>
      <c r="F4" s="120"/>
      <c r="G4" s="120"/>
      <c r="H4" s="121"/>
      <c r="I4" s="121"/>
    </row>
    <row r="5" spans="1:17" ht="13" x14ac:dyDescent="0.3">
      <c r="A5" s="122" t="s">
        <v>1</v>
      </c>
      <c r="F5" s="122" t="s">
        <v>2</v>
      </c>
      <c r="L5" s="123"/>
      <c r="M5" s="124" t="s">
        <v>3</v>
      </c>
      <c r="N5" s="125" t="s">
        <v>4</v>
      </c>
      <c r="O5" s="126" t="s">
        <v>5</v>
      </c>
    </row>
    <row r="6" spans="1:17" x14ac:dyDescent="0.25">
      <c r="A6" s="123"/>
      <c r="B6" s="124" t="s">
        <v>3</v>
      </c>
      <c r="C6" s="124" t="s">
        <v>4</v>
      </c>
      <c r="D6" s="126" t="s">
        <v>5</v>
      </c>
      <c r="F6" s="123"/>
      <c r="G6" s="124" t="s">
        <v>3</v>
      </c>
      <c r="H6" s="124" t="s">
        <v>4</v>
      </c>
      <c r="I6" s="126" t="s">
        <v>5</v>
      </c>
      <c r="L6" s="6" t="s">
        <v>1</v>
      </c>
      <c r="M6" s="127">
        <v>5683</v>
      </c>
      <c r="N6" s="128">
        <v>6201</v>
      </c>
      <c r="O6" s="128">
        <v>11884</v>
      </c>
      <c r="Q6" s="127"/>
    </row>
    <row r="7" spans="1:17" ht="13" x14ac:dyDescent="0.3">
      <c r="A7" s="129" t="s">
        <v>6</v>
      </c>
      <c r="B7" s="130">
        <v>5683</v>
      </c>
      <c r="C7" s="130">
        <v>6201</v>
      </c>
      <c r="D7" s="131">
        <v>11884</v>
      </c>
      <c r="F7" s="129" t="s">
        <v>6</v>
      </c>
      <c r="G7" s="130">
        <v>9510</v>
      </c>
      <c r="H7" s="130">
        <v>10305</v>
      </c>
      <c r="I7" s="131">
        <v>19815</v>
      </c>
      <c r="L7" s="6" t="s">
        <v>2</v>
      </c>
      <c r="M7" s="127">
        <v>9510</v>
      </c>
      <c r="N7" s="132">
        <v>10305</v>
      </c>
      <c r="O7" s="132">
        <v>19815</v>
      </c>
      <c r="Q7" s="127"/>
    </row>
    <row r="8" spans="1:17" ht="13" x14ac:dyDescent="0.3">
      <c r="A8" s="129"/>
      <c r="D8" s="133"/>
      <c r="F8" s="129"/>
      <c r="I8" s="133"/>
      <c r="L8" s="6" t="s">
        <v>7</v>
      </c>
      <c r="M8" s="127">
        <v>7732</v>
      </c>
      <c r="N8" s="132">
        <v>8173</v>
      </c>
      <c r="O8" s="132">
        <v>15905</v>
      </c>
      <c r="Q8" s="127"/>
    </row>
    <row r="9" spans="1:17" ht="14.5" x14ac:dyDescent="0.35">
      <c r="A9" s="134" t="s">
        <v>8</v>
      </c>
      <c r="B9" s="135">
        <v>332</v>
      </c>
      <c r="C9" s="118">
        <v>326</v>
      </c>
      <c r="D9" s="133">
        <v>658</v>
      </c>
      <c r="E9" s="117"/>
      <c r="F9" s="134" t="s">
        <v>8</v>
      </c>
      <c r="G9" s="118">
        <v>507</v>
      </c>
      <c r="H9" s="118">
        <v>462</v>
      </c>
      <c r="I9" s="136">
        <v>969</v>
      </c>
      <c r="L9" s="6" t="s">
        <v>9</v>
      </c>
      <c r="M9" s="127">
        <v>7956</v>
      </c>
      <c r="N9" s="132">
        <v>8614</v>
      </c>
      <c r="O9" s="132">
        <v>16570</v>
      </c>
      <c r="Q9" s="127"/>
    </row>
    <row r="10" spans="1:17" ht="14.5" x14ac:dyDescent="0.35">
      <c r="A10" s="137" t="s">
        <v>10</v>
      </c>
      <c r="B10" s="138">
        <v>314</v>
      </c>
      <c r="C10" s="138">
        <v>321</v>
      </c>
      <c r="D10" s="136">
        <v>635</v>
      </c>
      <c r="E10" s="117"/>
      <c r="F10" s="137" t="s">
        <v>10</v>
      </c>
      <c r="G10" s="118">
        <v>543</v>
      </c>
      <c r="H10" s="118">
        <v>566</v>
      </c>
      <c r="I10" s="136">
        <v>1109</v>
      </c>
      <c r="L10" s="6" t="s">
        <v>11</v>
      </c>
      <c r="M10" s="127">
        <v>5846</v>
      </c>
      <c r="N10" s="132">
        <v>6444</v>
      </c>
      <c r="O10" s="132">
        <v>12290</v>
      </c>
      <c r="Q10" s="127"/>
    </row>
    <row r="11" spans="1:17" x14ac:dyDescent="0.25">
      <c r="A11" s="139" t="s">
        <v>12</v>
      </c>
      <c r="B11" s="138">
        <v>403</v>
      </c>
      <c r="C11" s="138">
        <v>414</v>
      </c>
      <c r="D11" s="136">
        <v>817</v>
      </c>
      <c r="E11" s="140"/>
      <c r="F11" s="141" t="s">
        <v>12</v>
      </c>
      <c r="G11" s="118">
        <v>788</v>
      </c>
      <c r="H11" s="118">
        <v>786</v>
      </c>
      <c r="I11" s="136">
        <v>1574</v>
      </c>
      <c r="J11" s="140"/>
      <c r="L11" s="6" t="s">
        <v>13</v>
      </c>
      <c r="M11" s="127">
        <v>6836</v>
      </c>
      <c r="N11" s="132">
        <v>7168</v>
      </c>
      <c r="O11" s="132">
        <v>14004</v>
      </c>
      <c r="Q11" s="127"/>
    </row>
    <row r="12" spans="1:17" x14ac:dyDescent="0.25">
      <c r="A12" s="134" t="s">
        <v>14</v>
      </c>
      <c r="B12" s="138">
        <v>251</v>
      </c>
      <c r="C12" s="138">
        <v>239</v>
      </c>
      <c r="D12" s="136">
        <v>490</v>
      </c>
      <c r="E12" s="140"/>
      <c r="F12" s="134" t="s">
        <v>14</v>
      </c>
      <c r="G12" s="118">
        <v>542</v>
      </c>
      <c r="H12" s="118">
        <v>501</v>
      </c>
      <c r="I12" s="136">
        <v>1043</v>
      </c>
      <c r="J12" s="140"/>
      <c r="L12" s="6" t="s">
        <v>15</v>
      </c>
      <c r="M12" s="127">
        <v>7419</v>
      </c>
      <c r="N12" s="132">
        <v>7727</v>
      </c>
      <c r="O12" s="132">
        <v>15146</v>
      </c>
      <c r="Q12" s="127"/>
    </row>
    <row r="13" spans="1:17" x14ac:dyDescent="0.25">
      <c r="A13" s="134" t="s">
        <v>16</v>
      </c>
      <c r="B13" s="138">
        <v>373</v>
      </c>
      <c r="C13" s="138">
        <v>376</v>
      </c>
      <c r="D13" s="136">
        <v>749</v>
      </c>
      <c r="F13" s="134" t="s">
        <v>16</v>
      </c>
      <c r="G13" s="118">
        <v>677</v>
      </c>
      <c r="H13" s="118">
        <v>609</v>
      </c>
      <c r="I13" s="136">
        <v>1286</v>
      </c>
      <c r="L13" s="6" t="s">
        <v>17</v>
      </c>
      <c r="M13" s="127">
        <v>9851</v>
      </c>
      <c r="N13" s="132">
        <v>10286</v>
      </c>
      <c r="O13" s="132">
        <v>20137</v>
      </c>
      <c r="Q13" s="127"/>
    </row>
    <row r="14" spans="1:17" x14ac:dyDescent="0.25">
      <c r="A14" s="134" t="s">
        <v>18</v>
      </c>
      <c r="B14" s="138">
        <v>393</v>
      </c>
      <c r="C14" s="138">
        <v>383</v>
      </c>
      <c r="D14" s="136">
        <v>776</v>
      </c>
      <c r="F14" s="134" t="s">
        <v>18</v>
      </c>
      <c r="G14" s="118">
        <v>524</v>
      </c>
      <c r="H14" s="118">
        <v>493</v>
      </c>
      <c r="I14" s="136">
        <v>1017</v>
      </c>
      <c r="L14" s="6" t="s">
        <v>19</v>
      </c>
      <c r="M14" s="127">
        <v>7842</v>
      </c>
      <c r="N14" s="132">
        <v>8512</v>
      </c>
      <c r="O14" s="132">
        <v>16354</v>
      </c>
      <c r="Q14" s="127"/>
    </row>
    <row r="15" spans="1:17" x14ac:dyDescent="0.25">
      <c r="A15" s="134" t="s">
        <v>20</v>
      </c>
      <c r="B15" s="118">
        <v>380</v>
      </c>
      <c r="C15" s="118">
        <v>345</v>
      </c>
      <c r="D15" s="133">
        <v>725</v>
      </c>
      <c r="F15" s="134" t="s">
        <v>20</v>
      </c>
      <c r="G15" s="118">
        <v>442</v>
      </c>
      <c r="H15" s="118">
        <v>541</v>
      </c>
      <c r="I15" s="133">
        <v>983</v>
      </c>
      <c r="L15" s="6" t="s">
        <v>21</v>
      </c>
      <c r="M15" s="127">
        <v>6654</v>
      </c>
      <c r="N15" s="132">
        <v>7594</v>
      </c>
      <c r="O15" s="132">
        <v>14248</v>
      </c>
      <c r="Q15" s="127"/>
    </row>
    <row r="16" spans="1:17" x14ac:dyDescent="0.25">
      <c r="A16" s="134" t="s">
        <v>22</v>
      </c>
      <c r="B16" s="118">
        <v>332</v>
      </c>
      <c r="C16" s="118">
        <v>439</v>
      </c>
      <c r="D16" s="133">
        <v>771</v>
      </c>
      <c r="F16" s="134" t="s">
        <v>22</v>
      </c>
      <c r="G16" s="118">
        <v>547</v>
      </c>
      <c r="H16" s="118">
        <v>652</v>
      </c>
      <c r="I16" s="133">
        <v>1199</v>
      </c>
      <c r="L16" s="6" t="s">
        <v>23</v>
      </c>
      <c r="M16" s="127">
        <v>8538</v>
      </c>
      <c r="N16" s="132">
        <v>9013</v>
      </c>
      <c r="O16" s="132">
        <v>17551</v>
      </c>
      <c r="Q16" s="127"/>
    </row>
    <row r="17" spans="1:17" x14ac:dyDescent="0.25">
      <c r="A17" s="134" t="s">
        <v>24</v>
      </c>
      <c r="B17" s="118">
        <v>353</v>
      </c>
      <c r="C17" s="118">
        <v>354</v>
      </c>
      <c r="D17" s="133">
        <v>707</v>
      </c>
      <c r="F17" s="134" t="s">
        <v>24</v>
      </c>
      <c r="G17" s="118">
        <v>577</v>
      </c>
      <c r="H17" s="118">
        <v>689</v>
      </c>
      <c r="I17" s="133">
        <v>1266</v>
      </c>
      <c r="L17" s="6" t="s">
        <v>25</v>
      </c>
      <c r="M17" s="127">
        <v>9627</v>
      </c>
      <c r="N17" s="132">
        <v>10307</v>
      </c>
      <c r="O17" s="132">
        <v>19934</v>
      </c>
      <c r="Q17" s="127"/>
    </row>
    <row r="18" spans="1:17" x14ac:dyDescent="0.25">
      <c r="A18" s="134" t="s">
        <v>26</v>
      </c>
      <c r="B18" s="118">
        <v>355</v>
      </c>
      <c r="C18" s="118">
        <v>405</v>
      </c>
      <c r="D18" s="133">
        <v>760</v>
      </c>
      <c r="F18" s="134" t="s">
        <v>26</v>
      </c>
      <c r="G18" s="118">
        <v>765</v>
      </c>
      <c r="H18" s="118">
        <v>819</v>
      </c>
      <c r="I18" s="133">
        <v>1584</v>
      </c>
      <c r="L18" s="6" t="s">
        <v>27</v>
      </c>
      <c r="M18" s="127">
        <v>7858</v>
      </c>
      <c r="N18" s="132">
        <v>7872</v>
      </c>
      <c r="O18" s="132">
        <v>15730</v>
      </c>
      <c r="Q18" s="127"/>
    </row>
    <row r="19" spans="1:17" x14ac:dyDescent="0.25">
      <c r="A19" s="134" t="s">
        <v>28</v>
      </c>
      <c r="B19" s="118">
        <v>432</v>
      </c>
      <c r="C19" s="118">
        <v>474</v>
      </c>
      <c r="D19" s="133">
        <v>906</v>
      </c>
      <c r="F19" s="134" t="s">
        <v>28</v>
      </c>
      <c r="G19" s="118">
        <v>850</v>
      </c>
      <c r="H19" s="118">
        <v>955</v>
      </c>
      <c r="I19" s="133">
        <v>1805</v>
      </c>
      <c r="L19" s="6" t="s">
        <v>29</v>
      </c>
      <c r="M19" s="127">
        <v>6717</v>
      </c>
      <c r="N19" s="132">
        <v>7233</v>
      </c>
      <c r="O19" s="132">
        <v>13950</v>
      </c>
      <c r="Q19" s="127"/>
    </row>
    <row r="20" spans="1:17" x14ac:dyDescent="0.25">
      <c r="A20" s="134" t="s">
        <v>30</v>
      </c>
      <c r="B20" s="118">
        <v>412</v>
      </c>
      <c r="C20" s="118">
        <v>408</v>
      </c>
      <c r="D20" s="133">
        <v>820</v>
      </c>
      <c r="F20" s="134" t="s">
        <v>30</v>
      </c>
      <c r="G20" s="118">
        <v>763</v>
      </c>
      <c r="H20" s="118">
        <v>831</v>
      </c>
      <c r="I20" s="133">
        <v>1594</v>
      </c>
      <c r="L20" s="6" t="s">
        <v>31</v>
      </c>
      <c r="M20" s="127">
        <v>7261</v>
      </c>
      <c r="N20" s="132">
        <v>7708</v>
      </c>
      <c r="O20" s="132">
        <v>14969</v>
      </c>
      <c r="Q20" s="127"/>
    </row>
    <row r="21" spans="1:17" x14ac:dyDescent="0.25">
      <c r="A21" s="134" t="s">
        <v>32</v>
      </c>
      <c r="B21" s="118">
        <v>330</v>
      </c>
      <c r="C21" s="118">
        <v>427</v>
      </c>
      <c r="D21" s="133">
        <v>757</v>
      </c>
      <c r="F21" s="134" t="s">
        <v>32</v>
      </c>
      <c r="G21" s="118">
        <v>590</v>
      </c>
      <c r="H21" s="118">
        <v>689</v>
      </c>
      <c r="I21" s="133">
        <v>1279</v>
      </c>
      <c r="L21" s="6" t="s">
        <v>33</v>
      </c>
      <c r="M21" s="127">
        <v>6212</v>
      </c>
      <c r="N21" s="132">
        <v>6499</v>
      </c>
      <c r="O21" s="132">
        <v>12711</v>
      </c>
      <c r="Q21" s="127"/>
    </row>
    <row r="22" spans="1:17" x14ac:dyDescent="0.25">
      <c r="A22" s="134" t="s">
        <v>34</v>
      </c>
      <c r="B22" s="118">
        <v>300</v>
      </c>
      <c r="C22" s="118">
        <v>326</v>
      </c>
      <c r="D22" s="133">
        <v>626</v>
      </c>
      <c r="F22" s="134" t="s">
        <v>34</v>
      </c>
      <c r="G22" s="118">
        <v>526</v>
      </c>
      <c r="H22" s="118">
        <v>589</v>
      </c>
      <c r="I22" s="133">
        <v>1115</v>
      </c>
      <c r="L22" s="6" t="s">
        <v>35</v>
      </c>
      <c r="M22" s="127">
        <v>6790</v>
      </c>
      <c r="N22" s="132">
        <v>7466</v>
      </c>
      <c r="O22" s="132">
        <v>14256</v>
      </c>
      <c r="Q22" s="127"/>
    </row>
    <row r="23" spans="1:17" x14ac:dyDescent="0.25">
      <c r="A23" s="134" t="s">
        <v>36</v>
      </c>
      <c r="B23" s="118">
        <v>307</v>
      </c>
      <c r="C23" s="118">
        <v>371</v>
      </c>
      <c r="D23" s="133">
        <v>678</v>
      </c>
      <c r="F23" s="134" t="s">
        <v>36</v>
      </c>
      <c r="G23" s="118">
        <v>430</v>
      </c>
      <c r="H23" s="118">
        <v>460</v>
      </c>
      <c r="I23" s="133">
        <v>890</v>
      </c>
      <c r="L23" s="6" t="s">
        <v>37</v>
      </c>
      <c r="M23" s="127">
        <v>9224</v>
      </c>
      <c r="N23" s="132">
        <v>9736</v>
      </c>
      <c r="O23" s="132">
        <v>18960</v>
      </c>
      <c r="Q23" s="127"/>
    </row>
    <row r="24" spans="1:17" x14ac:dyDescent="0.25">
      <c r="A24" s="134" t="s">
        <v>38</v>
      </c>
      <c r="B24" s="118">
        <v>205</v>
      </c>
      <c r="C24" s="118">
        <v>253</v>
      </c>
      <c r="D24" s="133">
        <v>458</v>
      </c>
      <c r="F24" s="134" t="s">
        <v>38</v>
      </c>
      <c r="G24" s="118">
        <v>215</v>
      </c>
      <c r="H24" s="118">
        <v>286</v>
      </c>
      <c r="I24" s="133">
        <v>501</v>
      </c>
      <c r="K24" s="127"/>
      <c r="L24" s="6" t="s">
        <v>39</v>
      </c>
      <c r="M24" s="127">
        <v>10214</v>
      </c>
      <c r="N24" s="132">
        <v>10332</v>
      </c>
      <c r="O24" s="132">
        <v>20546</v>
      </c>
      <c r="Q24" s="127"/>
    </row>
    <row r="25" spans="1:17" x14ac:dyDescent="0.25">
      <c r="A25" s="134" t="s">
        <v>40</v>
      </c>
      <c r="B25" s="118">
        <v>116</v>
      </c>
      <c r="C25" s="118">
        <v>205</v>
      </c>
      <c r="D25" s="133">
        <v>321</v>
      </c>
      <c r="F25" s="134" t="s">
        <v>40</v>
      </c>
      <c r="G25" s="118">
        <v>141</v>
      </c>
      <c r="H25" s="118">
        <v>231</v>
      </c>
      <c r="I25" s="133">
        <v>372</v>
      </c>
      <c r="L25" s="6" t="s">
        <v>41</v>
      </c>
      <c r="M25" s="127">
        <v>8930</v>
      </c>
      <c r="N25" s="132">
        <v>9506</v>
      </c>
      <c r="O25" s="132">
        <v>18436</v>
      </c>
      <c r="Q25" s="127"/>
    </row>
    <row r="26" spans="1:17" x14ac:dyDescent="0.25">
      <c r="A26" s="134" t="s">
        <v>42</v>
      </c>
      <c r="B26" s="118">
        <v>75</v>
      </c>
      <c r="C26" s="118">
        <v>93</v>
      </c>
      <c r="D26" s="133">
        <v>168</v>
      </c>
      <c r="F26" s="134" t="s">
        <v>42</v>
      </c>
      <c r="G26" s="118">
        <v>62</v>
      </c>
      <c r="H26" s="118">
        <v>106</v>
      </c>
      <c r="I26" s="133">
        <v>168</v>
      </c>
      <c r="L26" s="13" t="s">
        <v>43</v>
      </c>
      <c r="M26" s="142">
        <v>8663</v>
      </c>
      <c r="N26" s="143">
        <v>9311</v>
      </c>
      <c r="O26" s="143">
        <v>17974</v>
      </c>
      <c r="Q26" s="127"/>
    </row>
    <row r="27" spans="1:17" x14ac:dyDescent="0.25">
      <c r="A27" s="144" t="s">
        <v>44</v>
      </c>
      <c r="B27" s="145">
        <v>20</v>
      </c>
      <c r="C27" s="145">
        <v>42</v>
      </c>
      <c r="D27" s="146">
        <v>62</v>
      </c>
      <c r="F27" s="144" t="s">
        <v>44</v>
      </c>
      <c r="G27" s="145">
        <v>21</v>
      </c>
      <c r="H27" s="145">
        <v>40</v>
      </c>
      <c r="I27" s="146">
        <v>61</v>
      </c>
      <c r="L27" s="123" t="s">
        <v>45</v>
      </c>
      <c r="M27" s="147">
        <v>165363</v>
      </c>
      <c r="N27" s="148">
        <v>176007</v>
      </c>
      <c r="O27" s="149">
        <v>341370</v>
      </c>
    </row>
    <row r="28" spans="1:17" x14ac:dyDescent="0.25">
      <c r="O28" s="127"/>
    </row>
    <row r="31" spans="1:17" ht="13" x14ac:dyDescent="0.3">
      <c r="A31" s="122" t="s">
        <v>7</v>
      </c>
      <c r="F31" s="122" t="s">
        <v>9</v>
      </c>
    </row>
    <row r="32" spans="1:17" x14ac:dyDescent="0.25">
      <c r="A32" s="123"/>
      <c r="B32" s="124" t="s">
        <v>3</v>
      </c>
      <c r="C32" s="124" t="s">
        <v>4</v>
      </c>
      <c r="D32" s="126" t="s">
        <v>5</v>
      </c>
      <c r="F32" s="150"/>
      <c r="G32" s="124" t="s">
        <v>3</v>
      </c>
      <c r="H32" s="124" t="s">
        <v>4</v>
      </c>
      <c r="I32" s="126" t="s">
        <v>5</v>
      </c>
    </row>
    <row r="33" spans="1:9" ht="13" x14ac:dyDescent="0.3">
      <c r="A33" s="129" t="s">
        <v>6</v>
      </c>
      <c r="B33" s="130">
        <v>7732</v>
      </c>
      <c r="C33" s="130">
        <v>8173</v>
      </c>
      <c r="D33" s="131">
        <v>15905</v>
      </c>
      <c r="E33" s="151"/>
      <c r="F33" s="152" t="s">
        <v>6</v>
      </c>
      <c r="G33" s="130">
        <v>7956</v>
      </c>
      <c r="H33" s="130">
        <v>8614</v>
      </c>
      <c r="I33" s="131">
        <v>16570</v>
      </c>
    </row>
    <row r="34" spans="1:9" ht="13" x14ac:dyDescent="0.3">
      <c r="A34" s="129"/>
      <c r="D34" s="133"/>
      <c r="F34" s="129"/>
      <c r="I34" s="133"/>
    </row>
    <row r="35" spans="1:9" x14ac:dyDescent="0.25">
      <c r="A35" s="134" t="s">
        <v>8</v>
      </c>
      <c r="B35" s="118">
        <v>368</v>
      </c>
      <c r="C35" s="118">
        <v>376</v>
      </c>
      <c r="D35" s="133">
        <v>744</v>
      </c>
      <c r="F35" s="134" t="s">
        <v>8</v>
      </c>
      <c r="G35" s="118">
        <v>455</v>
      </c>
      <c r="H35" s="118">
        <v>420</v>
      </c>
      <c r="I35" s="133">
        <v>875</v>
      </c>
    </row>
    <row r="36" spans="1:9" x14ac:dyDescent="0.25">
      <c r="A36" s="137" t="s">
        <v>10</v>
      </c>
      <c r="B36" s="118">
        <v>467</v>
      </c>
      <c r="C36" s="118">
        <v>459</v>
      </c>
      <c r="D36" s="133">
        <v>926</v>
      </c>
      <c r="F36" s="137" t="s">
        <v>10</v>
      </c>
      <c r="G36" s="118">
        <v>498</v>
      </c>
      <c r="H36" s="118">
        <v>413</v>
      </c>
      <c r="I36" s="133">
        <v>911</v>
      </c>
    </row>
    <row r="37" spans="1:9" x14ac:dyDescent="0.25">
      <c r="A37" s="141" t="s">
        <v>12</v>
      </c>
      <c r="B37" s="118">
        <v>600</v>
      </c>
      <c r="C37" s="118">
        <v>552</v>
      </c>
      <c r="D37" s="133">
        <v>1152</v>
      </c>
      <c r="F37" s="141" t="s">
        <v>12</v>
      </c>
      <c r="G37" s="118">
        <v>591</v>
      </c>
      <c r="H37" s="118">
        <v>523</v>
      </c>
      <c r="I37" s="133">
        <v>1114</v>
      </c>
    </row>
    <row r="38" spans="1:9" x14ac:dyDescent="0.25">
      <c r="A38" s="134" t="s">
        <v>14</v>
      </c>
      <c r="B38" s="118">
        <v>393</v>
      </c>
      <c r="C38" s="118">
        <v>356</v>
      </c>
      <c r="D38" s="133">
        <v>749</v>
      </c>
      <c r="F38" s="134" t="s">
        <v>14</v>
      </c>
      <c r="G38" s="118">
        <v>352</v>
      </c>
      <c r="H38" s="118">
        <v>307</v>
      </c>
      <c r="I38" s="133">
        <v>659</v>
      </c>
    </row>
    <row r="39" spans="1:9" x14ac:dyDescent="0.25">
      <c r="A39" s="134" t="s">
        <v>16</v>
      </c>
      <c r="B39" s="118">
        <v>554</v>
      </c>
      <c r="C39" s="118">
        <v>443</v>
      </c>
      <c r="D39" s="133">
        <v>997</v>
      </c>
      <c r="F39" s="134" t="s">
        <v>16</v>
      </c>
      <c r="G39" s="118">
        <v>512</v>
      </c>
      <c r="H39" s="118">
        <v>518</v>
      </c>
      <c r="I39" s="133">
        <v>1030</v>
      </c>
    </row>
    <row r="40" spans="1:9" x14ac:dyDescent="0.25">
      <c r="A40" s="134" t="s">
        <v>18</v>
      </c>
      <c r="B40" s="118">
        <v>534</v>
      </c>
      <c r="C40" s="118">
        <v>457</v>
      </c>
      <c r="D40" s="133">
        <v>991</v>
      </c>
      <c r="F40" s="134" t="s">
        <v>18</v>
      </c>
      <c r="G40" s="118">
        <v>574</v>
      </c>
      <c r="H40" s="118">
        <v>594</v>
      </c>
      <c r="I40" s="133">
        <v>1168</v>
      </c>
    </row>
    <row r="41" spans="1:9" x14ac:dyDescent="0.25">
      <c r="A41" s="134" t="s">
        <v>20</v>
      </c>
      <c r="B41" s="118">
        <v>443</v>
      </c>
      <c r="C41" s="118">
        <v>485</v>
      </c>
      <c r="D41" s="133">
        <v>928</v>
      </c>
      <c r="F41" s="134" t="s">
        <v>20</v>
      </c>
      <c r="G41" s="118">
        <v>490</v>
      </c>
      <c r="H41" s="118">
        <v>506</v>
      </c>
      <c r="I41" s="133">
        <v>996</v>
      </c>
    </row>
    <row r="42" spans="1:9" x14ac:dyDescent="0.25">
      <c r="A42" s="134" t="s">
        <v>22</v>
      </c>
      <c r="B42" s="118">
        <v>472</v>
      </c>
      <c r="C42" s="118">
        <v>474</v>
      </c>
      <c r="D42" s="133">
        <v>946</v>
      </c>
      <c r="F42" s="134" t="s">
        <v>22</v>
      </c>
      <c r="G42" s="118">
        <v>558</v>
      </c>
      <c r="H42" s="118">
        <v>499</v>
      </c>
      <c r="I42" s="133">
        <v>1057</v>
      </c>
    </row>
    <row r="43" spans="1:9" x14ac:dyDescent="0.25">
      <c r="A43" s="134" t="s">
        <v>24</v>
      </c>
      <c r="B43" s="118">
        <v>447</v>
      </c>
      <c r="C43" s="118">
        <v>470</v>
      </c>
      <c r="D43" s="133">
        <v>917</v>
      </c>
      <c r="F43" s="134" t="s">
        <v>24</v>
      </c>
      <c r="G43" s="118">
        <v>491</v>
      </c>
      <c r="H43" s="118">
        <v>502</v>
      </c>
      <c r="I43" s="133">
        <v>993</v>
      </c>
    </row>
    <row r="44" spans="1:9" x14ac:dyDescent="0.25">
      <c r="A44" s="134" t="s">
        <v>26</v>
      </c>
      <c r="B44" s="118">
        <v>456</v>
      </c>
      <c r="C44" s="118">
        <v>566</v>
      </c>
      <c r="D44" s="133">
        <v>1022</v>
      </c>
      <c r="F44" s="134" t="s">
        <v>26</v>
      </c>
      <c r="G44" s="118">
        <v>498</v>
      </c>
      <c r="H44" s="118">
        <v>576</v>
      </c>
      <c r="I44" s="133">
        <v>1074</v>
      </c>
    </row>
    <row r="45" spans="1:9" x14ac:dyDescent="0.25">
      <c r="A45" s="134" t="s">
        <v>28</v>
      </c>
      <c r="B45" s="118">
        <v>552</v>
      </c>
      <c r="C45" s="118">
        <v>623</v>
      </c>
      <c r="D45" s="133">
        <v>1175</v>
      </c>
      <c r="F45" s="134" t="s">
        <v>28</v>
      </c>
      <c r="G45" s="118">
        <v>565</v>
      </c>
      <c r="H45" s="118">
        <v>660</v>
      </c>
      <c r="I45" s="133">
        <v>1225</v>
      </c>
    </row>
    <row r="46" spans="1:9" x14ac:dyDescent="0.25">
      <c r="A46" s="134" t="s">
        <v>30</v>
      </c>
      <c r="B46" s="118">
        <v>560</v>
      </c>
      <c r="C46" s="118">
        <v>589</v>
      </c>
      <c r="D46" s="133">
        <v>1149</v>
      </c>
      <c r="F46" s="134" t="s">
        <v>30</v>
      </c>
      <c r="G46" s="118">
        <v>522</v>
      </c>
      <c r="H46" s="118">
        <v>599</v>
      </c>
      <c r="I46" s="133">
        <v>1121</v>
      </c>
    </row>
    <row r="47" spans="1:9" x14ac:dyDescent="0.25">
      <c r="A47" s="134" t="s">
        <v>32</v>
      </c>
      <c r="B47" s="118">
        <v>462</v>
      </c>
      <c r="C47" s="118">
        <v>509</v>
      </c>
      <c r="D47" s="133">
        <v>971</v>
      </c>
      <c r="F47" s="134" t="s">
        <v>32</v>
      </c>
      <c r="G47" s="118">
        <v>476</v>
      </c>
      <c r="H47" s="118">
        <v>583</v>
      </c>
      <c r="I47" s="133">
        <v>1059</v>
      </c>
    </row>
    <row r="48" spans="1:9" x14ac:dyDescent="0.25">
      <c r="A48" s="134" t="s">
        <v>34</v>
      </c>
      <c r="B48" s="118">
        <v>387</v>
      </c>
      <c r="C48" s="118">
        <v>506</v>
      </c>
      <c r="D48" s="133">
        <v>893</v>
      </c>
      <c r="F48" s="134" t="s">
        <v>34</v>
      </c>
      <c r="G48" s="118">
        <v>434</v>
      </c>
      <c r="H48" s="118">
        <v>490</v>
      </c>
      <c r="I48" s="133">
        <v>924</v>
      </c>
    </row>
    <row r="49" spans="1:9" x14ac:dyDescent="0.25">
      <c r="A49" s="134" t="s">
        <v>36</v>
      </c>
      <c r="B49" s="118">
        <v>477</v>
      </c>
      <c r="C49" s="118">
        <v>519</v>
      </c>
      <c r="D49" s="133">
        <v>996</v>
      </c>
      <c r="F49" s="134" t="s">
        <v>36</v>
      </c>
      <c r="G49" s="118">
        <v>365</v>
      </c>
      <c r="H49" s="118">
        <v>487</v>
      </c>
      <c r="I49" s="133">
        <v>852</v>
      </c>
    </row>
    <row r="50" spans="1:9" x14ac:dyDescent="0.25">
      <c r="A50" s="134" t="s">
        <v>38</v>
      </c>
      <c r="B50" s="118">
        <v>267</v>
      </c>
      <c r="C50" s="118">
        <v>356</v>
      </c>
      <c r="D50" s="133">
        <v>623</v>
      </c>
      <c r="F50" s="134" t="s">
        <v>38</v>
      </c>
      <c r="G50" s="118">
        <v>270</v>
      </c>
      <c r="H50" s="118">
        <v>411</v>
      </c>
      <c r="I50" s="133">
        <v>681</v>
      </c>
    </row>
    <row r="51" spans="1:9" x14ac:dyDescent="0.25">
      <c r="A51" s="134" t="s">
        <v>40</v>
      </c>
      <c r="B51" s="118">
        <v>185</v>
      </c>
      <c r="C51" s="118">
        <v>268</v>
      </c>
      <c r="D51" s="133">
        <v>453</v>
      </c>
      <c r="F51" s="134" t="s">
        <v>40</v>
      </c>
      <c r="G51" s="118">
        <v>177</v>
      </c>
      <c r="H51" s="118">
        <v>315</v>
      </c>
      <c r="I51" s="133">
        <v>492</v>
      </c>
    </row>
    <row r="52" spans="1:9" x14ac:dyDescent="0.25">
      <c r="A52" s="134" t="s">
        <v>42</v>
      </c>
      <c r="B52" s="118">
        <v>82</v>
      </c>
      <c r="C52" s="118">
        <v>120</v>
      </c>
      <c r="D52" s="133">
        <v>202</v>
      </c>
      <c r="F52" s="134" t="s">
        <v>42</v>
      </c>
      <c r="G52" s="118">
        <v>99</v>
      </c>
      <c r="H52" s="118">
        <v>134</v>
      </c>
      <c r="I52" s="133">
        <v>233</v>
      </c>
    </row>
    <row r="53" spans="1:9" x14ac:dyDescent="0.25">
      <c r="A53" s="144" t="s">
        <v>44</v>
      </c>
      <c r="B53" s="145">
        <v>26</v>
      </c>
      <c r="C53" s="145">
        <v>45</v>
      </c>
      <c r="D53" s="146">
        <v>71</v>
      </c>
      <c r="F53" s="144" t="s">
        <v>44</v>
      </c>
      <c r="G53" s="145">
        <v>29</v>
      </c>
      <c r="H53" s="145">
        <v>77</v>
      </c>
      <c r="I53" s="146">
        <v>106</v>
      </c>
    </row>
    <row r="57" spans="1:9" ht="13" x14ac:dyDescent="0.3">
      <c r="A57" s="122" t="s">
        <v>11</v>
      </c>
      <c r="F57" s="122" t="s">
        <v>13</v>
      </c>
    </row>
    <row r="58" spans="1:9" x14ac:dyDescent="0.25">
      <c r="A58" s="123"/>
      <c r="B58" s="124" t="s">
        <v>3</v>
      </c>
      <c r="C58" s="124" t="s">
        <v>4</v>
      </c>
      <c r="D58" s="126" t="s">
        <v>5</v>
      </c>
      <c r="F58" s="123"/>
      <c r="G58" s="124" t="s">
        <v>3</v>
      </c>
      <c r="H58" s="124" t="s">
        <v>4</v>
      </c>
      <c r="I58" s="126" t="s">
        <v>5</v>
      </c>
    </row>
    <row r="59" spans="1:9" ht="13" x14ac:dyDescent="0.3">
      <c r="A59" s="129" t="s">
        <v>6</v>
      </c>
      <c r="B59" s="130">
        <v>5846</v>
      </c>
      <c r="C59" s="130">
        <v>6444</v>
      </c>
      <c r="D59" s="131">
        <v>12290</v>
      </c>
      <c r="E59" s="151"/>
      <c r="F59" s="152" t="s">
        <v>6</v>
      </c>
      <c r="G59" s="130">
        <v>6836</v>
      </c>
      <c r="H59" s="130">
        <v>7168</v>
      </c>
      <c r="I59" s="131">
        <v>14004</v>
      </c>
    </row>
    <row r="60" spans="1:9" ht="13" x14ac:dyDescent="0.3">
      <c r="A60" s="129"/>
      <c r="D60" s="133"/>
      <c r="F60" s="129"/>
      <c r="I60" s="133"/>
    </row>
    <row r="61" spans="1:9" x14ac:dyDescent="0.25">
      <c r="A61" s="134" t="s">
        <v>8</v>
      </c>
      <c r="B61" s="130">
        <v>389</v>
      </c>
      <c r="C61" s="130">
        <v>336</v>
      </c>
      <c r="D61" s="131">
        <v>725</v>
      </c>
      <c r="F61" s="134" t="s">
        <v>8</v>
      </c>
      <c r="G61" s="118">
        <v>477</v>
      </c>
      <c r="H61" s="118">
        <v>416</v>
      </c>
      <c r="I61" s="133">
        <v>893</v>
      </c>
    </row>
    <row r="62" spans="1:9" x14ac:dyDescent="0.25">
      <c r="A62" s="137" t="s">
        <v>10</v>
      </c>
      <c r="B62" s="130">
        <v>379</v>
      </c>
      <c r="C62" s="130">
        <v>368</v>
      </c>
      <c r="D62" s="131">
        <v>747</v>
      </c>
      <c r="F62" s="137" t="s">
        <v>10</v>
      </c>
      <c r="G62" s="118">
        <v>498</v>
      </c>
      <c r="H62" s="118">
        <v>434</v>
      </c>
      <c r="I62" s="133">
        <v>932</v>
      </c>
    </row>
    <row r="63" spans="1:9" x14ac:dyDescent="0.25">
      <c r="A63" s="141" t="s">
        <v>12</v>
      </c>
      <c r="B63" s="130">
        <v>468</v>
      </c>
      <c r="C63" s="130">
        <v>476</v>
      </c>
      <c r="D63" s="131">
        <v>944</v>
      </c>
      <c r="F63" s="141" t="s">
        <v>12</v>
      </c>
      <c r="G63" s="118">
        <v>587</v>
      </c>
      <c r="H63" s="118">
        <v>519</v>
      </c>
      <c r="I63" s="133">
        <v>1106</v>
      </c>
    </row>
    <row r="64" spans="1:9" x14ac:dyDescent="0.25">
      <c r="A64" s="134" t="s">
        <v>14</v>
      </c>
      <c r="B64" s="130">
        <v>259</v>
      </c>
      <c r="C64" s="130">
        <v>232</v>
      </c>
      <c r="D64" s="131">
        <v>491</v>
      </c>
      <c r="F64" s="134" t="s">
        <v>14</v>
      </c>
      <c r="G64" s="118">
        <v>338</v>
      </c>
      <c r="H64" s="118">
        <v>334</v>
      </c>
      <c r="I64" s="133">
        <v>672</v>
      </c>
    </row>
    <row r="65" spans="1:9" x14ac:dyDescent="0.25">
      <c r="A65" s="134" t="s">
        <v>16</v>
      </c>
      <c r="B65" s="130">
        <v>350</v>
      </c>
      <c r="C65" s="130">
        <v>301</v>
      </c>
      <c r="D65" s="131">
        <v>651</v>
      </c>
      <c r="F65" s="134" t="s">
        <v>16</v>
      </c>
      <c r="G65" s="118">
        <v>398</v>
      </c>
      <c r="H65" s="118">
        <v>382</v>
      </c>
      <c r="I65" s="133">
        <v>780</v>
      </c>
    </row>
    <row r="66" spans="1:9" x14ac:dyDescent="0.25">
      <c r="A66" s="134" t="s">
        <v>18</v>
      </c>
      <c r="B66" s="130">
        <v>304</v>
      </c>
      <c r="C66" s="130">
        <v>355</v>
      </c>
      <c r="D66" s="131">
        <v>659</v>
      </c>
      <c r="F66" s="134" t="s">
        <v>18</v>
      </c>
      <c r="G66" s="118">
        <v>375</v>
      </c>
      <c r="H66" s="118">
        <v>390</v>
      </c>
      <c r="I66" s="133">
        <v>765</v>
      </c>
    </row>
    <row r="67" spans="1:9" x14ac:dyDescent="0.25">
      <c r="A67" s="134" t="s">
        <v>20</v>
      </c>
      <c r="B67" s="130">
        <v>370</v>
      </c>
      <c r="C67" s="130">
        <v>435</v>
      </c>
      <c r="D67" s="131">
        <v>805</v>
      </c>
      <c r="F67" s="134" t="s">
        <v>20</v>
      </c>
      <c r="G67" s="118">
        <v>389</v>
      </c>
      <c r="H67" s="118">
        <v>510</v>
      </c>
      <c r="I67" s="133">
        <v>899</v>
      </c>
    </row>
    <row r="68" spans="1:9" x14ac:dyDescent="0.25">
      <c r="A68" s="134" t="s">
        <v>22</v>
      </c>
      <c r="B68" s="130">
        <v>375</v>
      </c>
      <c r="C68" s="130">
        <v>417</v>
      </c>
      <c r="D68" s="131">
        <v>792</v>
      </c>
      <c r="F68" s="134" t="s">
        <v>22</v>
      </c>
      <c r="G68" s="118">
        <v>503</v>
      </c>
      <c r="H68" s="118">
        <v>591</v>
      </c>
      <c r="I68" s="133">
        <v>1094</v>
      </c>
    </row>
    <row r="69" spans="1:9" x14ac:dyDescent="0.25">
      <c r="A69" s="134" t="s">
        <v>24</v>
      </c>
      <c r="B69" s="130">
        <v>364</v>
      </c>
      <c r="C69" s="130">
        <v>456</v>
      </c>
      <c r="D69" s="131">
        <v>820</v>
      </c>
      <c r="F69" s="134" t="s">
        <v>24</v>
      </c>
      <c r="G69" s="118">
        <v>504</v>
      </c>
      <c r="H69" s="118">
        <v>548</v>
      </c>
      <c r="I69" s="133">
        <v>1052</v>
      </c>
    </row>
    <row r="70" spans="1:9" x14ac:dyDescent="0.25">
      <c r="A70" s="134" t="s">
        <v>26</v>
      </c>
      <c r="B70" s="130">
        <v>435</v>
      </c>
      <c r="C70" s="130">
        <v>445</v>
      </c>
      <c r="D70" s="131">
        <v>880</v>
      </c>
      <c r="F70" s="134" t="s">
        <v>26</v>
      </c>
      <c r="G70" s="118">
        <v>520</v>
      </c>
      <c r="H70" s="118">
        <v>583</v>
      </c>
      <c r="I70" s="133">
        <v>1103</v>
      </c>
    </row>
    <row r="71" spans="1:9" x14ac:dyDescent="0.25">
      <c r="A71" s="134" t="s">
        <v>28</v>
      </c>
      <c r="B71" s="130">
        <v>459</v>
      </c>
      <c r="C71" s="130">
        <v>489</v>
      </c>
      <c r="D71" s="131">
        <v>948</v>
      </c>
      <c r="F71" s="134" t="s">
        <v>28</v>
      </c>
      <c r="G71" s="118">
        <v>560</v>
      </c>
      <c r="H71" s="118">
        <v>529</v>
      </c>
      <c r="I71" s="133">
        <v>1089</v>
      </c>
    </row>
    <row r="72" spans="1:9" x14ac:dyDescent="0.25">
      <c r="A72" s="134" t="s">
        <v>30</v>
      </c>
      <c r="B72" s="130">
        <v>418</v>
      </c>
      <c r="C72" s="130">
        <v>492</v>
      </c>
      <c r="D72" s="131">
        <v>910</v>
      </c>
      <c r="F72" s="134" t="s">
        <v>30</v>
      </c>
      <c r="G72" s="118">
        <v>442</v>
      </c>
      <c r="H72" s="118">
        <v>529</v>
      </c>
      <c r="I72" s="133">
        <v>971</v>
      </c>
    </row>
    <row r="73" spans="1:9" x14ac:dyDescent="0.25">
      <c r="A73" s="134" t="s">
        <v>32</v>
      </c>
      <c r="B73" s="130">
        <v>343</v>
      </c>
      <c r="C73" s="130">
        <v>379</v>
      </c>
      <c r="D73" s="131">
        <v>722</v>
      </c>
      <c r="F73" s="134" t="s">
        <v>32</v>
      </c>
      <c r="G73" s="118">
        <v>346</v>
      </c>
      <c r="H73" s="118">
        <v>359</v>
      </c>
      <c r="I73" s="133">
        <v>705</v>
      </c>
    </row>
    <row r="74" spans="1:9" x14ac:dyDescent="0.25">
      <c r="A74" s="134" t="s">
        <v>34</v>
      </c>
      <c r="B74" s="130">
        <v>295</v>
      </c>
      <c r="C74" s="130">
        <v>383</v>
      </c>
      <c r="D74" s="131">
        <v>678</v>
      </c>
      <c r="F74" s="134" t="s">
        <v>34</v>
      </c>
      <c r="G74" s="118">
        <v>328</v>
      </c>
      <c r="H74" s="118">
        <v>333</v>
      </c>
      <c r="I74" s="133">
        <v>661</v>
      </c>
    </row>
    <row r="75" spans="1:9" x14ac:dyDescent="0.25">
      <c r="A75" s="134" t="s">
        <v>36</v>
      </c>
      <c r="B75" s="130">
        <v>277</v>
      </c>
      <c r="C75" s="130">
        <v>349</v>
      </c>
      <c r="D75" s="131">
        <v>626</v>
      </c>
      <c r="F75" s="134" t="s">
        <v>36</v>
      </c>
      <c r="G75" s="118">
        <v>255</v>
      </c>
      <c r="H75" s="118">
        <v>307</v>
      </c>
      <c r="I75" s="133">
        <v>562</v>
      </c>
    </row>
    <row r="76" spans="1:9" x14ac:dyDescent="0.25">
      <c r="A76" s="134" t="s">
        <v>38</v>
      </c>
      <c r="B76" s="130">
        <v>180</v>
      </c>
      <c r="C76" s="130">
        <v>233</v>
      </c>
      <c r="D76" s="131">
        <v>413</v>
      </c>
      <c r="F76" s="134" t="s">
        <v>38</v>
      </c>
      <c r="G76" s="118">
        <v>176</v>
      </c>
      <c r="H76" s="118">
        <v>207</v>
      </c>
      <c r="I76" s="133">
        <v>383</v>
      </c>
    </row>
    <row r="77" spans="1:9" x14ac:dyDescent="0.25">
      <c r="A77" s="134" t="s">
        <v>40</v>
      </c>
      <c r="B77" s="130">
        <v>122</v>
      </c>
      <c r="C77" s="130">
        <v>161</v>
      </c>
      <c r="D77" s="131">
        <v>283</v>
      </c>
      <c r="F77" s="134" t="s">
        <v>40</v>
      </c>
      <c r="G77" s="118">
        <v>92</v>
      </c>
      <c r="H77" s="118">
        <v>103</v>
      </c>
      <c r="I77" s="133">
        <v>195</v>
      </c>
    </row>
    <row r="78" spans="1:9" x14ac:dyDescent="0.25">
      <c r="A78" s="134" t="s">
        <v>42</v>
      </c>
      <c r="B78" s="130">
        <v>42</v>
      </c>
      <c r="C78" s="130">
        <v>99</v>
      </c>
      <c r="D78" s="131">
        <v>141</v>
      </c>
      <c r="F78" s="134" t="s">
        <v>42</v>
      </c>
      <c r="G78" s="118">
        <v>38</v>
      </c>
      <c r="H78" s="118">
        <v>64</v>
      </c>
      <c r="I78" s="133">
        <v>102</v>
      </c>
    </row>
    <row r="79" spans="1:9" x14ac:dyDescent="0.25">
      <c r="A79" s="144" t="s">
        <v>44</v>
      </c>
      <c r="B79" s="153">
        <v>17</v>
      </c>
      <c r="C79" s="153">
        <v>38</v>
      </c>
      <c r="D79" s="154">
        <v>55</v>
      </c>
      <c r="F79" s="144" t="s">
        <v>44</v>
      </c>
      <c r="G79" s="145">
        <v>10</v>
      </c>
      <c r="H79" s="145">
        <v>30</v>
      </c>
      <c r="I79" s="146">
        <v>40</v>
      </c>
    </row>
    <row r="83" spans="1:4" ht="13" x14ac:dyDescent="0.3">
      <c r="A83" s="122" t="s">
        <v>15</v>
      </c>
    </row>
    <row r="84" spans="1:4" x14ac:dyDescent="0.25">
      <c r="A84" s="123"/>
      <c r="B84" s="124" t="s">
        <v>3</v>
      </c>
      <c r="C84" s="124" t="s">
        <v>4</v>
      </c>
      <c r="D84" s="126" t="s">
        <v>5</v>
      </c>
    </row>
    <row r="85" spans="1:4" ht="13" x14ac:dyDescent="0.3">
      <c r="A85" s="152" t="s">
        <v>6</v>
      </c>
      <c r="B85" s="130">
        <v>7419</v>
      </c>
      <c r="C85" s="130">
        <v>7727</v>
      </c>
      <c r="D85" s="131">
        <v>15146</v>
      </c>
    </row>
    <row r="86" spans="1:4" ht="13" x14ac:dyDescent="0.3">
      <c r="A86" s="129"/>
      <c r="D86" s="133"/>
    </row>
    <row r="87" spans="1:4" x14ac:dyDescent="0.25">
      <c r="A87" s="134" t="s">
        <v>8</v>
      </c>
      <c r="B87" s="118">
        <v>329</v>
      </c>
      <c r="C87" s="118">
        <v>346</v>
      </c>
      <c r="D87" s="133">
        <v>675</v>
      </c>
    </row>
    <row r="88" spans="1:4" x14ac:dyDescent="0.25">
      <c r="A88" s="137" t="s">
        <v>10</v>
      </c>
      <c r="B88" s="118">
        <v>371</v>
      </c>
      <c r="C88" s="118">
        <v>395</v>
      </c>
      <c r="D88" s="133">
        <v>766</v>
      </c>
    </row>
    <row r="89" spans="1:4" x14ac:dyDescent="0.25">
      <c r="A89" s="141" t="s">
        <v>12</v>
      </c>
      <c r="B89" s="118">
        <v>551</v>
      </c>
      <c r="C89" s="118">
        <v>484</v>
      </c>
      <c r="D89" s="133">
        <v>1035</v>
      </c>
    </row>
    <row r="90" spans="1:4" x14ac:dyDescent="0.25">
      <c r="A90" s="134" t="s">
        <v>14</v>
      </c>
      <c r="B90" s="118">
        <v>301</v>
      </c>
      <c r="C90" s="118">
        <v>303</v>
      </c>
      <c r="D90" s="133">
        <v>604</v>
      </c>
    </row>
    <row r="91" spans="1:4" x14ac:dyDescent="0.25">
      <c r="A91" s="134" t="s">
        <v>16</v>
      </c>
      <c r="B91" s="118">
        <v>471</v>
      </c>
      <c r="C91" s="118">
        <v>469</v>
      </c>
      <c r="D91" s="133">
        <v>940</v>
      </c>
    </row>
    <row r="92" spans="1:4" x14ac:dyDescent="0.25">
      <c r="A92" s="134" t="s">
        <v>18</v>
      </c>
      <c r="B92" s="118">
        <v>521</v>
      </c>
      <c r="C92" s="118">
        <v>484</v>
      </c>
      <c r="D92" s="133">
        <v>1005</v>
      </c>
    </row>
    <row r="93" spans="1:4" x14ac:dyDescent="0.25">
      <c r="A93" s="134" t="s">
        <v>20</v>
      </c>
      <c r="B93" s="118">
        <v>456</v>
      </c>
      <c r="C93" s="118">
        <v>503</v>
      </c>
      <c r="D93" s="133">
        <v>959</v>
      </c>
    </row>
    <row r="94" spans="1:4" x14ac:dyDescent="0.25">
      <c r="A94" s="134" t="s">
        <v>22</v>
      </c>
      <c r="B94" s="118">
        <v>505</v>
      </c>
      <c r="C94" s="118">
        <v>453</v>
      </c>
      <c r="D94" s="133">
        <v>958</v>
      </c>
    </row>
    <row r="95" spans="1:4" x14ac:dyDescent="0.25">
      <c r="A95" s="134" t="s">
        <v>24</v>
      </c>
      <c r="B95" s="118">
        <v>461</v>
      </c>
      <c r="C95" s="118">
        <v>420</v>
      </c>
      <c r="D95" s="133">
        <v>881</v>
      </c>
    </row>
    <row r="96" spans="1:4" x14ac:dyDescent="0.25">
      <c r="A96" s="134" t="s">
        <v>26</v>
      </c>
      <c r="B96" s="118">
        <v>518</v>
      </c>
      <c r="C96" s="118">
        <v>510</v>
      </c>
      <c r="D96" s="133">
        <v>1028</v>
      </c>
    </row>
    <row r="97" spans="1:9" x14ac:dyDescent="0.25">
      <c r="A97" s="134" t="s">
        <v>28</v>
      </c>
      <c r="B97" s="118">
        <v>564</v>
      </c>
      <c r="C97" s="118">
        <v>610</v>
      </c>
      <c r="D97" s="133">
        <v>1174</v>
      </c>
    </row>
    <row r="98" spans="1:9" x14ac:dyDescent="0.25">
      <c r="A98" s="134" t="s">
        <v>30</v>
      </c>
      <c r="B98" s="118">
        <v>576</v>
      </c>
      <c r="C98" s="118">
        <v>614</v>
      </c>
      <c r="D98" s="133">
        <v>1190</v>
      </c>
    </row>
    <row r="99" spans="1:9" x14ac:dyDescent="0.25">
      <c r="A99" s="134" t="s">
        <v>32</v>
      </c>
      <c r="B99" s="118">
        <v>479</v>
      </c>
      <c r="C99" s="118">
        <v>514</v>
      </c>
      <c r="D99" s="133">
        <v>993</v>
      </c>
    </row>
    <row r="100" spans="1:9" x14ac:dyDescent="0.25">
      <c r="A100" s="134" t="s">
        <v>34</v>
      </c>
      <c r="B100" s="118">
        <v>425</v>
      </c>
      <c r="C100" s="118">
        <v>416</v>
      </c>
      <c r="D100" s="133">
        <v>841</v>
      </c>
    </row>
    <row r="101" spans="1:9" x14ac:dyDescent="0.25">
      <c r="A101" s="134" t="s">
        <v>36</v>
      </c>
      <c r="B101" s="118">
        <v>339</v>
      </c>
      <c r="C101" s="118">
        <v>382</v>
      </c>
      <c r="D101" s="133">
        <v>721</v>
      </c>
    </row>
    <row r="102" spans="1:9" x14ac:dyDescent="0.25">
      <c r="A102" s="134" t="s">
        <v>38</v>
      </c>
      <c r="B102" s="118">
        <v>252</v>
      </c>
      <c r="C102" s="118">
        <v>309</v>
      </c>
      <c r="D102" s="133">
        <v>561</v>
      </c>
    </row>
    <row r="103" spans="1:9" x14ac:dyDescent="0.25">
      <c r="A103" s="134" t="s">
        <v>40</v>
      </c>
      <c r="B103" s="118">
        <v>172</v>
      </c>
      <c r="C103" s="118">
        <v>259</v>
      </c>
      <c r="D103" s="133">
        <v>431</v>
      </c>
    </row>
    <row r="104" spans="1:9" x14ac:dyDescent="0.25">
      <c r="A104" s="134" t="s">
        <v>42</v>
      </c>
      <c r="B104" s="118">
        <v>83</v>
      </c>
      <c r="C104" s="118">
        <v>164</v>
      </c>
      <c r="D104" s="133">
        <v>247</v>
      </c>
    </row>
    <row r="105" spans="1:9" x14ac:dyDescent="0.25">
      <c r="A105" s="144" t="s">
        <v>44</v>
      </c>
      <c r="B105" s="145">
        <v>45</v>
      </c>
      <c r="C105" s="145">
        <v>92</v>
      </c>
      <c r="D105" s="146">
        <v>137</v>
      </c>
    </row>
    <row r="109" spans="1:9" ht="13" x14ac:dyDescent="0.3">
      <c r="A109" s="122" t="s">
        <v>17</v>
      </c>
      <c r="F109" s="122" t="s">
        <v>19</v>
      </c>
    </row>
    <row r="110" spans="1:9" x14ac:dyDescent="0.25">
      <c r="A110" s="123"/>
      <c r="B110" s="124" t="s">
        <v>3</v>
      </c>
      <c r="C110" s="124" t="s">
        <v>4</v>
      </c>
      <c r="D110" s="126" t="s">
        <v>5</v>
      </c>
      <c r="F110" s="150"/>
      <c r="G110" s="124" t="s">
        <v>3</v>
      </c>
      <c r="H110" s="124" t="s">
        <v>4</v>
      </c>
      <c r="I110" s="126" t="s">
        <v>5</v>
      </c>
    </row>
    <row r="111" spans="1:9" ht="13" x14ac:dyDescent="0.3">
      <c r="A111" s="129" t="s">
        <v>6</v>
      </c>
      <c r="B111" s="130">
        <v>9851</v>
      </c>
      <c r="C111" s="130">
        <v>10286</v>
      </c>
      <c r="D111" s="131">
        <v>20137</v>
      </c>
      <c r="E111" s="151"/>
      <c r="F111" s="152" t="s">
        <v>6</v>
      </c>
      <c r="G111" s="130">
        <v>7842</v>
      </c>
      <c r="H111" s="130">
        <v>8512</v>
      </c>
      <c r="I111" s="131">
        <v>16354</v>
      </c>
    </row>
    <row r="112" spans="1:9" ht="13" x14ac:dyDescent="0.3">
      <c r="A112" s="129"/>
      <c r="D112" s="133"/>
      <c r="F112" s="129"/>
      <c r="I112" s="133"/>
    </row>
    <row r="113" spans="1:9" x14ac:dyDescent="0.25">
      <c r="A113" s="134" t="s">
        <v>8</v>
      </c>
      <c r="B113" s="118">
        <v>564</v>
      </c>
      <c r="C113" s="118">
        <v>555</v>
      </c>
      <c r="D113" s="133">
        <v>1119</v>
      </c>
      <c r="F113" s="134" t="s">
        <v>8</v>
      </c>
      <c r="G113" s="118">
        <v>408</v>
      </c>
      <c r="H113" s="118">
        <v>423</v>
      </c>
      <c r="I113" s="133">
        <v>831</v>
      </c>
    </row>
    <row r="114" spans="1:9" x14ac:dyDescent="0.25">
      <c r="A114" s="137" t="s">
        <v>10</v>
      </c>
      <c r="B114" s="118">
        <v>664</v>
      </c>
      <c r="C114" s="118">
        <v>544</v>
      </c>
      <c r="D114" s="133">
        <v>1208</v>
      </c>
      <c r="F114" s="137" t="s">
        <v>10</v>
      </c>
      <c r="G114" s="118">
        <v>529</v>
      </c>
      <c r="H114" s="118">
        <v>490</v>
      </c>
      <c r="I114" s="133">
        <v>1019</v>
      </c>
    </row>
    <row r="115" spans="1:9" x14ac:dyDescent="0.25">
      <c r="A115" s="141" t="s">
        <v>12</v>
      </c>
      <c r="B115" s="118">
        <v>781</v>
      </c>
      <c r="C115" s="118">
        <v>718</v>
      </c>
      <c r="D115" s="133">
        <v>1499</v>
      </c>
      <c r="F115" s="141" t="s">
        <v>12</v>
      </c>
      <c r="G115" s="118">
        <v>556</v>
      </c>
      <c r="H115" s="118">
        <v>536</v>
      </c>
      <c r="I115" s="133">
        <v>1092</v>
      </c>
    </row>
    <row r="116" spans="1:9" x14ac:dyDescent="0.25">
      <c r="A116" s="134" t="s">
        <v>14</v>
      </c>
      <c r="B116" s="118">
        <v>483</v>
      </c>
      <c r="C116" s="118">
        <v>501</v>
      </c>
      <c r="D116" s="133">
        <v>984</v>
      </c>
      <c r="F116" s="134" t="s">
        <v>14</v>
      </c>
      <c r="G116" s="118">
        <v>364</v>
      </c>
      <c r="H116" s="118">
        <v>364</v>
      </c>
      <c r="I116" s="133">
        <v>728</v>
      </c>
    </row>
    <row r="117" spans="1:9" x14ac:dyDescent="0.25">
      <c r="A117" s="134" t="s">
        <v>16</v>
      </c>
      <c r="B117" s="118">
        <v>595</v>
      </c>
      <c r="C117" s="118">
        <v>596</v>
      </c>
      <c r="D117" s="133">
        <v>1191</v>
      </c>
      <c r="F117" s="134" t="s">
        <v>16</v>
      </c>
      <c r="G117" s="118">
        <v>505</v>
      </c>
      <c r="H117" s="118">
        <v>475</v>
      </c>
      <c r="I117" s="133">
        <v>980</v>
      </c>
    </row>
    <row r="118" spans="1:9" x14ac:dyDescent="0.25">
      <c r="A118" s="134" t="s">
        <v>18</v>
      </c>
      <c r="B118" s="118">
        <v>653</v>
      </c>
      <c r="C118" s="118">
        <v>640</v>
      </c>
      <c r="D118" s="133">
        <v>1293</v>
      </c>
      <c r="F118" s="134" t="s">
        <v>18</v>
      </c>
      <c r="G118" s="118">
        <v>498</v>
      </c>
      <c r="H118" s="118">
        <v>531</v>
      </c>
      <c r="I118" s="133">
        <v>1029</v>
      </c>
    </row>
    <row r="119" spans="1:9" x14ac:dyDescent="0.25">
      <c r="A119" s="134" t="s">
        <v>20</v>
      </c>
      <c r="B119" s="118">
        <v>616</v>
      </c>
      <c r="C119" s="118">
        <v>705</v>
      </c>
      <c r="D119" s="133">
        <v>1321</v>
      </c>
      <c r="F119" s="134" t="s">
        <v>20</v>
      </c>
      <c r="G119" s="118">
        <v>465</v>
      </c>
      <c r="H119" s="118">
        <v>558</v>
      </c>
      <c r="I119" s="133">
        <v>1023</v>
      </c>
    </row>
    <row r="120" spans="1:9" x14ac:dyDescent="0.25">
      <c r="A120" s="134" t="s">
        <v>22</v>
      </c>
      <c r="B120" s="118">
        <v>717</v>
      </c>
      <c r="C120" s="118">
        <v>738</v>
      </c>
      <c r="D120" s="133">
        <v>1455</v>
      </c>
      <c r="F120" s="134" t="s">
        <v>22</v>
      </c>
      <c r="G120" s="118">
        <v>527</v>
      </c>
      <c r="H120" s="118">
        <v>590</v>
      </c>
      <c r="I120" s="133">
        <v>1117</v>
      </c>
    </row>
    <row r="121" spans="1:9" x14ac:dyDescent="0.25">
      <c r="A121" s="134" t="s">
        <v>24</v>
      </c>
      <c r="B121" s="118">
        <v>601</v>
      </c>
      <c r="C121" s="118">
        <v>672</v>
      </c>
      <c r="D121" s="133">
        <v>1273</v>
      </c>
      <c r="F121" s="134" t="s">
        <v>24</v>
      </c>
      <c r="G121" s="118">
        <v>487</v>
      </c>
      <c r="H121" s="118">
        <v>492</v>
      </c>
      <c r="I121" s="133">
        <v>979</v>
      </c>
    </row>
    <row r="122" spans="1:9" x14ac:dyDescent="0.25">
      <c r="A122" s="134" t="s">
        <v>26</v>
      </c>
      <c r="B122" s="118">
        <v>668</v>
      </c>
      <c r="C122" s="118">
        <v>736</v>
      </c>
      <c r="D122" s="133">
        <v>1404</v>
      </c>
      <c r="F122" s="134" t="s">
        <v>26</v>
      </c>
      <c r="G122" s="118">
        <v>543</v>
      </c>
      <c r="H122" s="118">
        <v>558</v>
      </c>
      <c r="I122" s="133">
        <v>1101</v>
      </c>
    </row>
    <row r="123" spans="1:9" x14ac:dyDescent="0.25">
      <c r="A123" s="134" t="s">
        <v>28</v>
      </c>
      <c r="B123" s="118">
        <v>830</v>
      </c>
      <c r="C123" s="118">
        <v>866</v>
      </c>
      <c r="D123" s="133">
        <v>1696</v>
      </c>
      <c r="F123" s="134" t="s">
        <v>28</v>
      </c>
      <c r="G123" s="118">
        <v>621</v>
      </c>
      <c r="H123" s="118">
        <v>654</v>
      </c>
      <c r="I123" s="133">
        <v>1275</v>
      </c>
    </row>
    <row r="124" spans="1:9" x14ac:dyDescent="0.25">
      <c r="A124" s="134" t="s">
        <v>30</v>
      </c>
      <c r="B124" s="118">
        <v>698</v>
      </c>
      <c r="C124" s="118">
        <v>717</v>
      </c>
      <c r="D124" s="133">
        <v>1415</v>
      </c>
      <c r="F124" s="134" t="s">
        <v>30</v>
      </c>
      <c r="G124" s="118">
        <v>589</v>
      </c>
      <c r="H124" s="118">
        <v>603</v>
      </c>
      <c r="I124" s="133">
        <v>1192</v>
      </c>
    </row>
    <row r="125" spans="1:9" x14ac:dyDescent="0.25">
      <c r="A125" s="134" t="s">
        <v>32</v>
      </c>
      <c r="B125" s="118">
        <v>547</v>
      </c>
      <c r="C125" s="118">
        <v>607</v>
      </c>
      <c r="D125" s="133">
        <v>1154</v>
      </c>
      <c r="F125" s="134" t="s">
        <v>32</v>
      </c>
      <c r="G125" s="118">
        <v>473</v>
      </c>
      <c r="H125" s="118">
        <v>544</v>
      </c>
      <c r="I125" s="133">
        <v>1017</v>
      </c>
    </row>
    <row r="126" spans="1:9" x14ac:dyDescent="0.25">
      <c r="A126" s="134" t="s">
        <v>34</v>
      </c>
      <c r="B126" s="118">
        <v>469</v>
      </c>
      <c r="C126" s="118">
        <v>508</v>
      </c>
      <c r="D126" s="133">
        <v>977</v>
      </c>
      <c r="F126" s="134" t="s">
        <v>34</v>
      </c>
      <c r="G126" s="118">
        <v>425</v>
      </c>
      <c r="H126" s="118">
        <v>454</v>
      </c>
      <c r="I126" s="133">
        <v>879</v>
      </c>
    </row>
    <row r="127" spans="1:9" x14ac:dyDescent="0.25">
      <c r="A127" s="134" t="s">
        <v>36</v>
      </c>
      <c r="B127" s="118">
        <v>410</v>
      </c>
      <c r="C127" s="118">
        <v>437</v>
      </c>
      <c r="D127" s="133">
        <v>847</v>
      </c>
      <c r="F127" s="134" t="s">
        <v>36</v>
      </c>
      <c r="G127" s="118">
        <v>324</v>
      </c>
      <c r="H127" s="118">
        <v>432</v>
      </c>
      <c r="I127" s="133">
        <v>756</v>
      </c>
    </row>
    <row r="128" spans="1:9" x14ac:dyDescent="0.25">
      <c r="A128" s="134" t="s">
        <v>38</v>
      </c>
      <c r="B128" s="118">
        <v>291</v>
      </c>
      <c r="C128" s="118">
        <v>305</v>
      </c>
      <c r="D128" s="133">
        <v>596</v>
      </c>
      <c r="F128" s="134" t="s">
        <v>38</v>
      </c>
      <c r="G128" s="118">
        <v>266</v>
      </c>
      <c r="H128" s="118">
        <v>354</v>
      </c>
      <c r="I128" s="133">
        <v>620</v>
      </c>
    </row>
    <row r="129" spans="1:9" x14ac:dyDescent="0.25">
      <c r="A129" s="134" t="s">
        <v>40</v>
      </c>
      <c r="B129" s="118">
        <v>169</v>
      </c>
      <c r="C129" s="118">
        <v>277</v>
      </c>
      <c r="D129" s="133">
        <v>446</v>
      </c>
      <c r="F129" s="134" t="s">
        <v>40</v>
      </c>
      <c r="G129" s="118">
        <v>150</v>
      </c>
      <c r="H129" s="118">
        <v>252</v>
      </c>
      <c r="I129" s="133">
        <v>402</v>
      </c>
    </row>
    <row r="130" spans="1:9" x14ac:dyDescent="0.25">
      <c r="A130" s="134" t="s">
        <v>42</v>
      </c>
      <c r="B130" s="118">
        <v>68</v>
      </c>
      <c r="C130" s="118">
        <v>112</v>
      </c>
      <c r="D130" s="133">
        <v>180</v>
      </c>
      <c r="F130" s="134" t="s">
        <v>42</v>
      </c>
      <c r="G130" s="118">
        <v>80</v>
      </c>
      <c r="H130" s="118">
        <v>151</v>
      </c>
      <c r="I130" s="133">
        <v>231</v>
      </c>
    </row>
    <row r="131" spans="1:9" x14ac:dyDescent="0.25">
      <c r="A131" s="144" t="s">
        <v>44</v>
      </c>
      <c r="B131" s="145">
        <v>27</v>
      </c>
      <c r="C131" s="145">
        <v>52</v>
      </c>
      <c r="D131" s="146">
        <v>79</v>
      </c>
      <c r="F131" s="144" t="s">
        <v>44</v>
      </c>
      <c r="G131" s="145">
        <v>32</v>
      </c>
      <c r="H131" s="145">
        <v>51</v>
      </c>
      <c r="I131" s="146">
        <v>83</v>
      </c>
    </row>
    <row r="135" spans="1:9" ht="13" x14ac:dyDescent="0.3">
      <c r="A135" s="122" t="s">
        <v>21</v>
      </c>
      <c r="F135" s="122" t="s">
        <v>23</v>
      </c>
    </row>
    <row r="136" spans="1:9" x14ac:dyDescent="0.25">
      <c r="A136" s="155"/>
      <c r="B136" s="156" t="s">
        <v>3</v>
      </c>
      <c r="C136" s="156" t="s">
        <v>4</v>
      </c>
      <c r="D136" s="157" t="s">
        <v>5</v>
      </c>
      <c r="F136" s="155"/>
      <c r="G136" s="156" t="s">
        <v>3</v>
      </c>
      <c r="H136" s="156" t="s">
        <v>4</v>
      </c>
      <c r="I136" s="157" t="s">
        <v>5</v>
      </c>
    </row>
    <row r="137" spans="1:9" ht="13" x14ac:dyDescent="0.3">
      <c r="A137" s="129" t="s">
        <v>6</v>
      </c>
      <c r="B137" s="130">
        <v>6654</v>
      </c>
      <c r="C137" s="130">
        <v>7594</v>
      </c>
      <c r="D137" s="131">
        <v>14248</v>
      </c>
      <c r="E137" s="151"/>
      <c r="F137" s="152" t="s">
        <v>6</v>
      </c>
      <c r="G137" s="130">
        <v>8538</v>
      </c>
      <c r="H137" s="130">
        <v>9013</v>
      </c>
      <c r="I137" s="131">
        <v>17551</v>
      </c>
    </row>
    <row r="138" spans="1:9" ht="13" x14ac:dyDescent="0.3">
      <c r="A138" s="129"/>
      <c r="D138" s="133"/>
      <c r="F138" s="129"/>
      <c r="I138" s="133"/>
    </row>
    <row r="139" spans="1:9" x14ac:dyDescent="0.25">
      <c r="A139" s="134" t="s">
        <v>8</v>
      </c>
      <c r="B139" s="118">
        <v>353</v>
      </c>
      <c r="C139" s="118">
        <v>356</v>
      </c>
      <c r="D139" s="133">
        <v>709</v>
      </c>
      <c r="F139" s="134" t="s">
        <v>8</v>
      </c>
      <c r="G139" s="118">
        <v>554</v>
      </c>
      <c r="H139" s="118">
        <v>500</v>
      </c>
      <c r="I139" s="133">
        <v>1054</v>
      </c>
    </row>
    <row r="140" spans="1:9" x14ac:dyDescent="0.25">
      <c r="A140" s="137" t="s">
        <v>10</v>
      </c>
      <c r="B140" s="118">
        <v>382</v>
      </c>
      <c r="C140" s="118">
        <v>446</v>
      </c>
      <c r="D140" s="133">
        <v>828</v>
      </c>
      <c r="F140" s="137" t="s">
        <v>10</v>
      </c>
      <c r="G140" s="118">
        <v>558</v>
      </c>
      <c r="H140" s="118">
        <v>600</v>
      </c>
      <c r="I140" s="133">
        <v>1158</v>
      </c>
    </row>
    <row r="141" spans="1:9" x14ac:dyDescent="0.25">
      <c r="A141" s="141" t="s">
        <v>12</v>
      </c>
      <c r="B141" s="118">
        <v>551</v>
      </c>
      <c r="C141" s="118">
        <v>542</v>
      </c>
      <c r="D141" s="133">
        <v>1093</v>
      </c>
      <c r="F141" s="141" t="s">
        <v>12</v>
      </c>
      <c r="G141" s="118">
        <v>721</v>
      </c>
      <c r="H141" s="118">
        <v>587</v>
      </c>
      <c r="I141" s="133">
        <v>1308</v>
      </c>
    </row>
    <row r="142" spans="1:9" x14ac:dyDescent="0.25">
      <c r="A142" s="134" t="s">
        <v>14</v>
      </c>
      <c r="B142" s="118">
        <v>345</v>
      </c>
      <c r="C142" s="118">
        <v>403</v>
      </c>
      <c r="D142" s="133">
        <v>748</v>
      </c>
      <c r="F142" s="134" t="s">
        <v>14</v>
      </c>
      <c r="G142" s="118">
        <v>358</v>
      </c>
      <c r="H142" s="118">
        <v>390</v>
      </c>
      <c r="I142" s="133">
        <v>748</v>
      </c>
    </row>
    <row r="143" spans="1:9" x14ac:dyDescent="0.25">
      <c r="A143" s="134" t="s">
        <v>16</v>
      </c>
      <c r="B143" s="118">
        <v>447</v>
      </c>
      <c r="C143" s="118">
        <v>461</v>
      </c>
      <c r="D143" s="133">
        <v>908</v>
      </c>
      <c r="F143" s="134" t="s">
        <v>16</v>
      </c>
      <c r="G143" s="118">
        <v>520</v>
      </c>
      <c r="H143" s="118">
        <v>486</v>
      </c>
      <c r="I143" s="133">
        <v>1006</v>
      </c>
    </row>
    <row r="144" spans="1:9" x14ac:dyDescent="0.25">
      <c r="A144" s="134" t="s">
        <v>18</v>
      </c>
      <c r="B144" s="118">
        <v>464</v>
      </c>
      <c r="C144" s="118">
        <v>436</v>
      </c>
      <c r="D144" s="133">
        <v>900</v>
      </c>
      <c r="F144" s="134" t="s">
        <v>18</v>
      </c>
      <c r="G144" s="118">
        <v>569</v>
      </c>
      <c r="H144" s="118">
        <v>626</v>
      </c>
      <c r="I144" s="133">
        <v>1195</v>
      </c>
    </row>
    <row r="145" spans="1:9" x14ac:dyDescent="0.25">
      <c r="A145" s="134" t="s">
        <v>20</v>
      </c>
      <c r="B145" s="118">
        <v>397</v>
      </c>
      <c r="C145" s="118">
        <v>448</v>
      </c>
      <c r="D145" s="133">
        <v>845</v>
      </c>
      <c r="F145" s="134" t="s">
        <v>20</v>
      </c>
      <c r="G145" s="118">
        <v>548</v>
      </c>
      <c r="H145" s="118">
        <v>598</v>
      </c>
      <c r="I145" s="133">
        <v>1146</v>
      </c>
    </row>
    <row r="146" spans="1:9" x14ac:dyDescent="0.25">
      <c r="A146" s="134" t="s">
        <v>22</v>
      </c>
      <c r="B146" s="118">
        <v>368</v>
      </c>
      <c r="C146" s="118">
        <v>492</v>
      </c>
      <c r="D146" s="133">
        <v>860</v>
      </c>
      <c r="F146" s="134" t="s">
        <v>22</v>
      </c>
      <c r="G146" s="118">
        <v>580</v>
      </c>
      <c r="H146" s="118">
        <v>664</v>
      </c>
      <c r="I146" s="133">
        <v>1244</v>
      </c>
    </row>
    <row r="147" spans="1:9" x14ac:dyDescent="0.25">
      <c r="A147" s="134" t="s">
        <v>24</v>
      </c>
      <c r="B147" s="118">
        <v>442</v>
      </c>
      <c r="C147" s="118">
        <v>470</v>
      </c>
      <c r="D147" s="133">
        <v>912</v>
      </c>
      <c r="F147" s="134" t="s">
        <v>24</v>
      </c>
      <c r="G147" s="118">
        <v>538</v>
      </c>
      <c r="H147" s="118">
        <v>583</v>
      </c>
      <c r="I147" s="133">
        <v>1121</v>
      </c>
    </row>
    <row r="148" spans="1:9" x14ac:dyDescent="0.25">
      <c r="A148" s="134" t="s">
        <v>26</v>
      </c>
      <c r="B148" s="118">
        <v>478</v>
      </c>
      <c r="C148" s="118">
        <v>613</v>
      </c>
      <c r="D148" s="133">
        <v>1091</v>
      </c>
      <c r="F148" s="134" t="s">
        <v>26</v>
      </c>
      <c r="G148" s="118">
        <v>616</v>
      </c>
      <c r="H148" s="118">
        <v>591</v>
      </c>
      <c r="I148" s="133">
        <v>1207</v>
      </c>
    </row>
    <row r="149" spans="1:9" x14ac:dyDescent="0.25">
      <c r="A149" s="134" t="s">
        <v>28</v>
      </c>
      <c r="B149" s="118">
        <v>520</v>
      </c>
      <c r="C149" s="118">
        <v>592</v>
      </c>
      <c r="D149" s="133">
        <v>1112</v>
      </c>
      <c r="F149" s="134" t="s">
        <v>28</v>
      </c>
      <c r="G149" s="118">
        <v>647</v>
      </c>
      <c r="H149" s="118">
        <v>676</v>
      </c>
      <c r="I149" s="133">
        <v>1323</v>
      </c>
    </row>
    <row r="150" spans="1:9" x14ac:dyDescent="0.25">
      <c r="A150" s="134" t="s">
        <v>30</v>
      </c>
      <c r="B150" s="118">
        <v>517</v>
      </c>
      <c r="C150" s="118">
        <v>512</v>
      </c>
      <c r="D150" s="133">
        <v>1029</v>
      </c>
      <c r="F150" s="134" t="s">
        <v>30</v>
      </c>
      <c r="G150" s="118">
        <v>640</v>
      </c>
      <c r="H150" s="118">
        <v>669</v>
      </c>
      <c r="I150" s="133">
        <v>1309</v>
      </c>
    </row>
    <row r="151" spans="1:9" x14ac:dyDescent="0.25">
      <c r="A151" s="134" t="s">
        <v>32</v>
      </c>
      <c r="B151" s="118">
        <v>412</v>
      </c>
      <c r="C151" s="118">
        <v>413</v>
      </c>
      <c r="D151" s="133">
        <v>825</v>
      </c>
      <c r="F151" s="134" t="s">
        <v>32</v>
      </c>
      <c r="G151" s="118">
        <v>499</v>
      </c>
      <c r="H151" s="118">
        <v>604</v>
      </c>
      <c r="I151" s="133">
        <v>1103</v>
      </c>
    </row>
    <row r="152" spans="1:9" x14ac:dyDescent="0.25">
      <c r="A152" s="134" t="s">
        <v>34</v>
      </c>
      <c r="B152" s="118">
        <v>322</v>
      </c>
      <c r="C152" s="118">
        <v>377</v>
      </c>
      <c r="D152" s="133">
        <v>699</v>
      </c>
      <c r="F152" s="134" t="s">
        <v>34</v>
      </c>
      <c r="G152" s="118">
        <v>421</v>
      </c>
      <c r="H152" s="118">
        <v>435</v>
      </c>
      <c r="I152" s="133">
        <v>856</v>
      </c>
    </row>
    <row r="153" spans="1:9" x14ac:dyDescent="0.25">
      <c r="A153" s="134" t="s">
        <v>36</v>
      </c>
      <c r="B153" s="118">
        <v>269</v>
      </c>
      <c r="C153" s="118">
        <v>307</v>
      </c>
      <c r="D153" s="133">
        <v>576</v>
      </c>
      <c r="F153" s="134" t="s">
        <v>36</v>
      </c>
      <c r="G153" s="118">
        <v>294</v>
      </c>
      <c r="H153" s="118">
        <v>321</v>
      </c>
      <c r="I153" s="133">
        <v>615</v>
      </c>
    </row>
    <row r="154" spans="1:9" x14ac:dyDescent="0.25">
      <c r="A154" s="134" t="s">
        <v>38</v>
      </c>
      <c r="B154" s="118">
        <v>178</v>
      </c>
      <c r="C154" s="118">
        <v>257</v>
      </c>
      <c r="D154" s="133">
        <v>435</v>
      </c>
      <c r="F154" s="134" t="s">
        <v>38</v>
      </c>
      <c r="G154" s="118">
        <v>224</v>
      </c>
      <c r="H154" s="118">
        <v>293</v>
      </c>
      <c r="I154" s="133">
        <v>517</v>
      </c>
    </row>
    <row r="155" spans="1:9" x14ac:dyDescent="0.25">
      <c r="A155" s="134" t="s">
        <v>40</v>
      </c>
      <c r="B155" s="118">
        <v>121</v>
      </c>
      <c r="C155" s="118">
        <v>207</v>
      </c>
      <c r="D155" s="133">
        <v>328</v>
      </c>
      <c r="F155" s="134" t="s">
        <v>40</v>
      </c>
      <c r="G155" s="118">
        <v>164</v>
      </c>
      <c r="H155" s="118">
        <v>209</v>
      </c>
      <c r="I155" s="133">
        <v>373</v>
      </c>
    </row>
    <row r="156" spans="1:9" x14ac:dyDescent="0.25">
      <c r="A156" s="134" t="s">
        <v>42</v>
      </c>
      <c r="B156" s="118">
        <v>57</v>
      </c>
      <c r="C156" s="118">
        <v>126</v>
      </c>
      <c r="D156" s="133">
        <v>183</v>
      </c>
      <c r="F156" s="134" t="s">
        <v>42</v>
      </c>
      <c r="G156" s="118">
        <v>64</v>
      </c>
      <c r="H156" s="118">
        <v>117</v>
      </c>
      <c r="I156" s="133">
        <v>181</v>
      </c>
    </row>
    <row r="157" spans="1:9" x14ac:dyDescent="0.25">
      <c r="A157" s="144" t="s">
        <v>44</v>
      </c>
      <c r="B157" s="145">
        <v>31</v>
      </c>
      <c r="C157" s="145">
        <v>136</v>
      </c>
      <c r="D157" s="146">
        <v>167</v>
      </c>
      <c r="F157" s="144" t="s">
        <v>44</v>
      </c>
      <c r="G157" s="145">
        <v>23</v>
      </c>
      <c r="H157" s="145">
        <v>64</v>
      </c>
      <c r="I157" s="146">
        <v>87</v>
      </c>
    </row>
    <row r="161" spans="1:9" ht="13" x14ac:dyDescent="0.3">
      <c r="A161" s="122" t="s">
        <v>25</v>
      </c>
      <c r="F161" s="122" t="s">
        <v>27</v>
      </c>
    </row>
    <row r="162" spans="1:9" x14ac:dyDescent="0.25">
      <c r="A162" s="155"/>
      <c r="B162" s="156" t="s">
        <v>3</v>
      </c>
      <c r="C162" s="156" t="s">
        <v>4</v>
      </c>
      <c r="D162" s="157" t="s">
        <v>5</v>
      </c>
      <c r="F162" s="155"/>
      <c r="G162" s="156" t="s">
        <v>3</v>
      </c>
      <c r="H162" s="156" t="s">
        <v>4</v>
      </c>
      <c r="I162" s="157" t="s">
        <v>5</v>
      </c>
    </row>
    <row r="163" spans="1:9" ht="13" x14ac:dyDescent="0.3">
      <c r="A163" s="129" t="s">
        <v>6</v>
      </c>
      <c r="B163" s="130">
        <v>9627</v>
      </c>
      <c r="C163" s="130">
        <v>10307</v>
      </c>
      <c r="D163" s="131">
        <v>19934</v>
      </c>
      <c r="E163" s="151"/>
      <c r="F163" s="152" t="s">
        <v>6</v>
      </c>
      <c r="G163" s="130">
        <v>7858</v>
      </c>
      <c r="H163" s="130">
        <v>7872</v>
      </c>
      <c r="I163" s="131">
        <v>15730</v>
      </c>
    </row>
    <row r="164" spans="1:9" ht="13" x14ac:dyDescent="0.3">
      <c r="A164" s="129"/>
      <c r="D164" s="133"/>
      <c r="F164" s="129"/>
      <c r="I164" s="133"/>
    </row>
    <row r="165" spans="1:9" x14ac:dyDescent="0.25">
      <c r="A165" s="134" t="s">
        <v>8</v>
      </c>
      <c r="B165" s="118">
        <v>546</v>
      </c>
      <c r="C165" s="118">
        <v>515</v>
      </c>
      <c r="D165" s="133">
        <v>1061</v>
      </c>
      <c r="F165" s="134" t="s">
        <v>8</v>
      </c>
      <c r="G165" s="118">
        <v>410</v>
      </c>
      <c r="H165" s="118">
        <v>426</v>
      </c>
      <c r="I165" s="133">
        <v>836</v>
      </c>
    </row>
    <row r="166" spans="1:9" x14ac:dyDescent="0.25">
      <c r="A166" s="137" t="s">
        <v>10</v>
      </c>
      <c r="B166" s="118">
        <v>629</v>
      </c>
      <c r="C166" s="118">
        <v>565</v>
      </c>
      <c r="D166" s="133">
        <v>1194</v>
      </c>
      <c r="F166" s="137" t="s">
        <v>10</v>
      </c>
      <c r="G166" s="118">
        <v>490</v>
      </c>
      <c r="H166" s="118">
        <v>403</v>
      </c>
      <c r="I166" s="133">
        <v>893</v>
      </c>
    </row>
    <row r="167" spans="1:9" x14ac:dyDescent="0.25">
      <c r="A167" s="141" t="s">
        <v>12</v>
      </c>
      <c r="B167" s="118">
        <v>756</v>
      </c>
      <c r="C167" s="118">
        <v>781</v>
      </c>
      <c r="D167" s="133">
        <v>1537</v>
      </c>
      <c r="F167" s="141" t="s">
        <v>12</v>
      </c>
      <c r="G167" s="118">
        <v>549</v>
      </c>
      <c r="H167" s="118">
        <v>492</v>
      </c>
      <c r="I167" s="133">
        <v>1041</v>
      </c>
    </row>
    <row r="168" spans="1:9" x14ac:dyDescent="0.25">
      <c r="A168" s="134" t="s">
        <v>14</v>
      </c>
      <c r="B168" s="118">
        <v>508</v>
      </c>
      <c r="C168" s="118">
        <v>448</v>
      </c>
      <c r="D168" s="133">
        <v>956</v>
      </c>
      <c r="F168" s="134" t="s">
        <v>14</v>
      </c>
      <c r="G168" s="118">
        <v>284</v>
      </c>
      <c r="H168" s="118">
        <v>310</v>
      </c>
      <c r="I168" s="133">
        <v>594</v>
      </c>
    </row>
    <row r="169" spans="1:9" x14ac:dyDescent="0.25">
      <c r="A169" s="134" t="s">
        <v>16</v>
      </c>
      <c r="B169" s="118">
        <v>643</v>
      </c>
      <c r="C169" s="118">
        <v>614</v>
      </c>
      <c r="D169" s="133">
        <v>1257</v>
      </c>
      <c r="F169" s="134" t="s">
        <v>16</v>
      </c>
      <c r="G169" s="118">
        <v>498</v>
      </c>
      <c r="H169" s="118">
        <v>445</v>
      </c>
      <c r="I169" s="133">
        <v>943</v>
      </c>
    </row>
    <row r="170" spans="1:9" x14ac:dyDescent="0.25">
      <c r="A170" s="134" t="s">
        <v>18</v>
      </c>
      <c r="B170" s="118">
        <v>576</v>
      </c>
      <c r="C170" s="118">
        <v>583</v>
      </c>
      <c r="D170" s="133">
        <v>1159</v>
      </c>
      <c r="F170" s="134" t="s">
        <v>18</v>
      </c>
      <c r="G170" s="118">
        <v>484</v>
      </c>
      <c r="H170" s="118">
        <v>511</v>
      </c>
      <c r="I170" s="133">
        <v>995</v>
      </c>
    </row>
    <row r="171" spans="1:9" x14ac:dyDescent="0.25">
      <c r="A171" s="134" t="s">
        <v>20</v>
      </c>
      <c r="B171" s="118">
        <v>558</v>
      </c>
      <c r="C171" s="118">
        <v>621</v>
      </c>
      <c r="D171" s="133">
        <v>1179</v>
      </c>
      <c r="F171" s="134" t="s">
        <v>20</v>
      </c>
      <c r="G171" s="118">
        <v>529</v>
      </c>
      <c r="H171" s="118">
        <v>559</v>
      </c>
      <c r="I171" s="133">
        <v>1088</v>
      </c>
    </row>
    <row r="172" spans="1:9" x14ac:dyDescent="0.25">
      <c r="A172" s="134" t="s">
        <v>22</v>
      </c>
      <c r="B172" s="118">
        <v>635</v>
      </c>
      <c r="C172" s="118">
        <v>734</v>
      </c>
      <c r="D172" s="133">
        <v>1369</v>
      </c>
      <c r="F172" s="134" t="s">
        <v>22</v>
      </c>
      <c r="G172" s="118">
        <v>611</v>
      </c>
      <c r="H172" s="118">
        <v>498</v>
      </c>
      <c r="I172" s="133">
        <v>1109</v>
      </c>
    </row>
    <row r="173" spans="1:9" x14ac:dyDescent="0.25">
      <c r="A173" s="134" t="s">
        <v>24</v>
      </c>
      <c r="B173" s="118">
        <v>615</v>
      </c>
      <c r="C173" s="118">
        <v>643</v>
      </c>
      <c r="D173" s="133">
        <v>1258</v>
      </c>
      <c r="F173" s="134" t="s">
        <v>24</v>
      </c>
      <c r="G173" s="118">
        <v>540</v>
      </c>
      <c r="H173" s="118">
        <v>450</v>
      </c>
      <c r="I173" s="133">
        <v>990</v>
      </c>
    </row>
    <row r="174" spans="1:9" x14ac:dyDescent="0.25">
      <c r="A174" s="134" t="s">
        <v>26</v>
      </c>
      <c r="B174" s="118">
        <v>676</v>
      </c>
      <c r="C174" s="118">
        <v>786</v>
      </c>
      <c r="D174" s="133">
        <v>1462</v>
      </c>
      <c r="F174" s="134" t="s">
        <v>26</v>
      </c>
      <c r="G174" s="118">
        <v>538</v>
      </c>
      <c r="H174" s="118">
        <v>551</v>
      </c>
      <c r="I174" s="133">
        <v>1089</v>
      </c>
    </row>
    <row r="175" spans="1:9" x14ac:dyDescent="0.25">
      <c r="A175" s="134" t="s">
        <v>28</v>
      </c>
      <c r="B175" s="118">
        <v>705</v>
      </c>
      <c r="C175" s="118">
        <v>785</v>
      </c>
      <c r="D175" s="133">
        <v>1490</v>
      </c>
      <c r="F175" s="134" t="s">
        <v>28</v>
      </c>
      <c r="G175" s="118">
        <v>648</v>
      </c>
      <c r="H175" s="118">
        <v>646</v>
      </c>
      <c r="I175" s="133">
        <v>1294</v>
      </c>
    </row>
    <row r="176" spans="1:9" x14ac:dyDescent="0.25">
      <c r="A176" s="134" t="s">
        <v>30</v>
      </c>
      <c r="B176" s="118">
        <v>695</v>
      </c>
      <c r="C176" s="118">
        <v>760</v>
      </c>
      <c r="D176" s="133">
        <v>1455</v>
      </c>
      <c r="F176" s="134" t="s">
        <v>30</v>
      </c>
      <c r="G176" s="118">
        <v>536</v>
      </c>
      <c r="H176" s="118">
        <v>549</v>
      </c>
      <c r="I176" s="133">
        <v>1085</v>
      </c>
    </row>
    <row r="177" spans="1:9" x14ac:dyDescent="0.25">
      <c r="A177" s="134" t="s">
        <v>32</v>
      </c>
      <c r="B177" s="118">
        <v>599</v>
      </c>
      <c r="C177" s="118">
        <v>649</v>
      </c>
      <c r="D177" s="133">
        <v>1248</v>
      </c>
      <c r="F177" s="134" t="s">
        <v>32</v>
      </c>
      <c r="G177" s="118">
        <v>468</v>
      </c>
      <c r="H177" s="118">
        <v>488</v>
      </c>
      <c r="I177" s="133">
        <v>956</v>
      </c>
    </row>
    <row r="178" spans="1:9" x14ac:dyDescent="0.25">
      <c r="A178" s="134" t="s">
        <v>34</v>
      </c>
      <c r="B178" s="118">
        <v>485</v>
      </c>
      <c r="C178" s="118">
        <v>579</v>
      </c>
      <c r="D178" s="133">
        <v>1064</v>
      </c>
      <c r="F178" s="134" t="s">
        <v>34</v>
      </c>
      <c r="G178" s="118">
        <v>424</v>
      </c>
      <c r="H178" s="118">
        <v>421</v>
      </c>
      <c r="I178" s="133">
        <v>845</v>
      </c>
    </row>
    <row r="179" spans="1:9" x14ac:dyDescent="0.25">
      <c r="A179" s="134" t="s">
        <v>36</v>
      </c>
      <c r="B179" s="118">
        <v>469</v>
      </c>
      <c r="C179" s="118">
        <v>498</v>
      </c>
      <c r="D179" s="133">
        <v>967</v>
      </c>
      <c r="F179" s="134" t="s">
        <v>36</v>
      </c>
      <c r="G179" s="118">
        <v>338</v>
      </c>
      <c r="H179" s="118">
        <v>419</v>
      </c>
      <c r="I179" s="133">
        <v>757</v>
      </c>
    </row>
    <row r="180" spans="1:9" x14ac:dyDescent="0.25">
      <c r="A180" s="134" t="s">
        <v>38</v>
      </c>
      <c r="B180" s="118">
        <v>261</v>
      </c>
      <c r="C180" s="118">
        <v>333</v>
      </c>
      <c r="D180" s="133">
        <v>594</v>
      </c>
      <c r="F180" s="134" t="s">
        <v>38</v>
      </c>
      <c r="G180" s="118">
        <v>244</v>
      </c>
      <c r="H180" s="118">
        <v>287</v>
      </c>
      <c r="I180" s="133">
        <v>531</v>
      </c>
    </row>
    <row r="181" spans="1:9" x14ac:dyDescent="0.25">
      <c r="A181" s="134" t="s">
        <v>40</v>
      </c>
      <c r="B181" s="118">
        <v>166</v>
      </c>
      <c r="C181" s="118">
        <v>252</v>
      </c>
      <c r="D181" s="133">
        <v>418</v>
      </c>
      <c r="F181" s="134" t="s">
        <v>40</v>
      </c>
      <c r="G181" s="118">
        <v>152</v>
      </c>
      <c r="H181" s="118">
        <v>212</v>
      </c>
      <c r="I181" s="133">
        <v>364</v>
      </c>
    </row>
    <row r="182" spans="1:9" x14ac:dyDescent="0.25">
      <c r="A182" s="134" t="s">
        <v>42</v>
      </c>
      <c r="B182" s="118">
        <v>82</v>
      </c>
      <c r="C182" s="118">
        <v>114</v>
      </c>
      <c r="D182" s="133">
        <v>196</v>
      </c>
      <c r="F182" s="134" t="s">
        <v>42</v>
      </c>
      <c r="G182" s="118">
        <v>82</v>
      </c>
      <c r="H182" s="118">
        <v>140</v>
      </c>
      <c r="I182" s="133">
        <v>222</v>
      </c>
    </row>
    <row r="183" spans="1:9" x14ac:dyDescent="0.25">
      <c r="A183" s="144" t="s">
        <v>44</v>
      </c>
      <c r="B183" s="145">
        <v>23</v>
      </c>
      <c r="C183" s="145">
        <v>47</v>
      </c>
      <c r="D183" s="146">
        <v>70</v>
      </c>
      <c r="F183" s="144" t="s">
        <v>44</v>
      </c>
      <c r="G183" s="145">
        <v>33</v>
      </c>
      <c r="H183" s="145">
        <v>65</v>
      </c>
      <c r="I183" s="146">
        <v>98</v>
      </c>
    </row>
    <row r="187" spans="1:9" ht="13" x14ac:dyDescent="0.3">
      <c r="A187" s="122" t="s">
        <v>29</v>
      </c>
      <c r="F187" s="122" t="s">
        <v>31</v>
      </c>
    </row>
    <row r="188" spans="1:9" x14ac:dyDescent="0.25">
      <c r="A188" s="155"/>
      <c r="B188" s="156" t="s">
        <v>3</v>
      </c>
      <c r="C188" s="156" t="s">
        <v>4</v>
      </c>
      <c r="D188" s="157" t="s">
        <v>5</v>
      </c>
      <c r="F188" s="155"/>
      <c r="G188" s="156" t="s">
        <v>3</v>
      </c>
      <c r="H188" s="156" t="s">
        <v>4</v>
      </c>
      <c r="I188" s="157" t="s">
        <v>5</v>
      </c>
    </row>
    <row r="189" spans="1:9" ht="13" x14ac:dyDescent="0.3">
      <c r="A189" s="129" t="s">
        <v>6</v>
      </c>
      <c r="B189" s="130">
        <v>6717</v>
      </c>
      <c r="C189" s="130">
        <v>7233</v>
      </c>
      <c r="D189" s="131">
        <v>13950</v>
      </c>
      <c r="E189" s="151"/>
      <c r="F189" s="152" t="s">
        <v>6</v>
      </c>
      <c r="G189" s="130">
        <v>7261</v>
      </c>
      <c r="H189" s="130">
        <v>7708</v>
      </c>
      <c r="I189" s="131">
        <v>14969</v>
      </c>
    </row>
    <row r="190" spans="1:9" ht="13" x14ac:dyDescent="0.3">
      <c r="A190" s="129"/>
      <c r="D190" s="133"/>
      <c r="F190" s="129"/>
      <c r="I190" s="133"/>
    </row>
    <row r="191" spans="1:9" x14ac:dyDescent="0.25">
      <c r="A191" s="134" t="s">
        <v>8</v>
      </c>
      <c r="B191" s="118">
        <v>404</v>
      </c>
      <c r="C191" s="118">
        <v>338</v>
      </c>
      <c r="D191" s="133">
        <v>742</v>
      </c>
      <c r="F191" s="134" t="s">
        <v>8</v>
      </c>
      <c r="G191" s="118">
        <v>379</v>
      </c>
      <c r="H191" s="118">
        <v>354</v>
      </c>
      <c r="I191" s="133">
        <v>733</v>
      </c>
    </row>
    <row r="192" spans="1:9" x14ac:dyDescent="0.25">
      <c r="A192" s="137" t="s">
        <v>10</v>
      </c>
      <c r="B192" s="118">
        <v>367</v>
      </c>
      <c r="C192" s="118">
        <v>306</v>
      </c>
      <c r="D192" s="133">
        <v>673</v>
      </c>
      <c r="F192" s="137" t="s">
        <v>10</v>
      </c>
      <c r="G192" s="118">
        <v>431</v>
      </c>
      <c r="H192" s="118">
        <v>388</v>
      </c>
      <c r="I192" s="133">
        <v>819</v>
      </c>
    </row>
    <row r="193" spans="1:9" x14ac:dyDescent="0.25">
      <c r="A193" s="141" t="s">
        <v>12</v>
      </c>
      <c r="B193" s="118">
        <v>508</v>
      </c>
      <c r="C193" s="118">
        <v>473</v>
      </c>
      <c r="D193" s="133">
        <v>981</v>
      </c>
      <c r="F193" s="141" t="s">
        <v>12</v>
      </c>
      <c r="G193" s="118">
        <v>542</v>
      </c>
      <c r="H193" s="118">
        <v>513</v>
      </c>
      <c r="I193" s="133">
        <v>1055</v>
      </c>
    </row>
    <row r="194" spans="1:9" x14ac:dyDescent="0.25">
      <c r="A194" s="134" t="s">
        <v>14</v>
      </c>
      <c r="B194" s="118">
        <v>319</v>
      </c>
      <c r="C194" s="118">
        <v>345</v>
      </c>
      <c r="D194" s="133">
        <v>664</v>
      </c>
      <c r="F194" s="134" t="s">
        <v>14</v>
      </c>
      <c r="G194" s="118">
        <v>334</v>
      </c>
      <c r="H194" s="118">
        <v>316</v>
      </c>
      <c r="I194" s="133">
        <v>650</v>
      </c>
    </row>
    <row r="195" spans="1:9" x14ac:dyDescent="0.25">
      <c r="A195" s="134" t="s">
        <v>16</v>
      </c>
      <c r="B195" s="118">
        <v>493</v>
      </c>
      <c r="C195" s="118">
        <v>423</v>
      </c>
      <c r="D195" s="133">
        <v>916</v>
      </c>
      <c r="F195" s="134" t="s">
        <v>16</v>
      </c>
      <c r="G195" s="118">
        <v>480</v>
      </c>
      <c r="H195" s="118">
        <v>451</v>
      </c>
      <c r="I195" s="133">
        <v>931</v>
      </c>
    </row>
    <row r="196" spans="1:9" x14ac:dyDescent="0.25">
      <c r="A196" s="134" t="s">
        <v>18</v>
      </c>
      <c r="B196" s="118">
        <v>449</v>
      </c>
      <c r="C196" s="118">
        <v>394</v>
      </c>
      <c r="D196" s="133">
        <v>843</v>
      </c>
      <c r="F196" s="134" t="s">
        <v>18</v>
      </c>
      <c r="G196" s="118">
        <v>413</v>
      </c>
      <c r="H196" s="118">
        <v>433</v>
      </c>
      <c r="I196" s="133">
        <v>846</v>
      </c>
    </row>
    <row r="197" spans="1:9" x14ac:dyDescent="0.25">
      <c r="A197" s="134" t="s">
        <v>20</v>
      </c>
      <c r="B197" s="118">
        <v>436</v>
      </c>
      <c r="C197" s="118">
        <v>456</v>
      </c>
      <c r="D197" s="133">
        <v>892</v>
      </c>
      <c r="F197" s="134" t="s">
        <v>20</v>
      </c>
      <c r="G197" s="118">
        <v>442</v>
      </c>
      <c r="H197" s="118">
        <v>459</v>
      </c>
      <c r="I197" s="133">
        <v>901</v>
      </c>
    </row>
    <row r="198" spans="1:9" x14ac:dyDescent="0.25">
      <c r="A198" s="134" t="s">
        <v>22</v>
      </c>
      <c r="B198" s="118">
        <v>428</v>
      </c>
      <c r="C198" s="118">
        <v>486</v>
      </c>
      <c r="D198" s="133">
        <v>914</v>
      </c>
      <c r="F198" s="134" t="s">
        <v>22</v>
      </c>
      <c r="G198" s="118">
        <v>423</v>
      </c>
      <c r="H198" s="118">
        <v>485</v>
      </c>
      <c r="I198" s="133">
        <v>908</v>
      </c>
    </row>
    <row r="199" spans="1:9" x14ac:dyDescent="0.25">
      <c r="A199" s="134" t="s">
        <v>24</v>
      </c>
      <c r="B199" s="118">
        <v>390</v>
      </c>
      <c r="C199" s="118">
        <v>404</v>
      </c>
      <c r="D199" s="133">
        <v>794</v>
      </c>
      <c r="F199" s="134" t="s">
        <v>24</v>
      </c>
      <c r="G199" s="118">
        <v>469</v>
      </c>
      <c r="H199" s="118">
        <v>465</v>
      </c>
      <c r="I199" s="133">
        <v>934</v>
      </c>
    </row>
    <row r="200" spans="1:9" x14ac:dyDescent="0.25">
      <c r="A200" s="134" t="s">
        <v>26</v>
      </c>
      <c r="B200" s="118">
        <v>394</v>
      </c>
      <c r="C200" s="118">
        <v>518</v>
      </c>
      <c r="D200" s="133">
        <v>912</v>
      </c>
      <c r="F200" s="134" t="s">
        <v>26</v>
      </c>
      <c r="G200" s="118">
        <v>479</v>
      </c>
      <c r="H200" s="118">
        <v>516</v>
      </c>
      <c r="I200" s="133">
        <v>995</v>
      </c>
    </row>
    <row r="201" spans="1:9" x14ac:dyDescent="0.25">
      <c r="A201" s="134" t="s">
        <v>28</v>
      </c>
      <c r="B201" s="118">
        <v>488</v>
      </c>
      <c r="C201" s="118">
        <v>608</v>
      </c>
      <c r="D201" s="133">
        <v>1096</v>
      </c>
      <c r="F201" s="134" t="s">
        <v>28</v>
      </c>
      <c r="G201" s="118">
        <v>609</v>
      </c>
      <c r="H201" s="118">
        <v>629</v>
      </c>
      <c r="I201" s="133">
        <v>1238</v>
      </c>
    </row>
    <row r="202" spans="1:9" x14ac:dyDescent="0.25">
      <c r="A202" s="134" t="s">
        <v>30</v>
      </c>
      <c r="B202" s="118">
        <v>495</v>
      </c>
      <c r="C202" s="118">
        <v>592</v>
      </c>
      <c r="D202" s="133">
        <v>1087</v>
      </c>
      <c r="F202" s="134" t="s">
        <v>30</v>
      </c>
      <c r="G202" s="118">
        <v>558</v>
      </c>
      <c r="H202" s="118">
        <v>571</v>
      </c>
      <c r="I202" s="133">
        <v>1129</v>
      </c>
    </row>
    <row r="203" spans="1:9" x14ac:dyDescent="0.25">
      <c r="A203" s="134" t="s">
        <v>32</v>
      </c>
      <c r="B203" s="118">
        <v>434</v>
      </c>
      <c r="C203" s="118">
        <v>495</v>
      </c>
      <c r="D203" s="133">
        <v>929</v>
      </c>
      <c r="F203" s="134" t="s">
        <v>32</v>
      </c>
      <c r="G203" s="118">
        <v>453</v>
      </c>
      <c r="H203" s="118">
        <v>546</v>
      </c>
      <c r="I203" s="133">
        <v>999</v>
      </c>
    </row>
    <row r="204" spans="1:9" x14ac:dyDescent="0.25">
      <c r="A204" s="134" t="s">
        <v>34</v>
      </c>
      <c r="B204" s="118">
        <v>387</v>
      </c>
      <c r="C204" s="118">
        <v>438</v>
      </c>
      <c r="D204" s="133">
        <v>825</v>
      </c>
      <c r="F204" s="134" t="s">
        <v>34</v>
      </c>
      <c r="G204" s="118">
        <v>419</v>
      </c>
      <c r="H204" s="118">
        <v>498</v>
      </c>
      <c r="I204" s="133">
        <v>917</v>
      </c>
    </row>
    <row r="205" spans="1:9" x14ac:dyDescent="0.25">
      <c r="A205" s="134" t="s">
        <v>36</v>
      </c>
      <c r="B205" s="118">
        <v>314</v>
      </c>
      <c r="C205" s="118">
        <v>359</v>
      </c>
      <c r="D205" s="133">
        <v>673</v>
      </c>
      <c r="F205" s="134" t="s">
        <v>36</v>
      </c>
      <c r="G205" s="118">
        <v>384</v>
      </c>
      <c r="H205" s="118">
        <v>400</v>
      </c>
      <c r="I205" s="133">
        <v>784</v>
      </c>
    </row>
    <row r="206" spans="1:9" x14ac:dyDescent="0.25">
      <c r="A206" s="134" t="s">
        <v>38</v>
      </c>
      <c r="B206" s="118">
        <v>198</v>
      </c>
      <c r="C206" s="118">
        <v>284</v>
      </c>
      <c r="D206" s="133">
        <v>482</v>
      </c>
      <c r="F206" s="134" t="s">
        <v>38</v>
      </c>
      <c r="G206" s="118">
        <v>225</v>
      </c>
      <c r="H206" s="118">
        <v>278</v>
      </c>
      <c r="I206" s="133">
        <v>503</v>
      </c>
    </row>
    <row r="207" spans="1:9" x14ac:dyDescent="0.25">
      <c r="A207" s="134" t="s">
        <v>40</v>
      </c>
      <c r="B207" s="118">
        <v>120</v>
      </c>
      <c r="C207" s="118">
        <v>173</v>
      </c>
      <c r="D207" s="133">
        <v>293</v>
      </c>
      <c r="F207" s="134" t="s">
        <v>40</v>
      </c>
      <c r="G207" s="118">
        <v>136</v>
      </c>
      <c r="H207" s="118">
        <v>225</v>
      </c>
      <c r="I207" s="133">
        <v>361</v>
      </c>
    </row>
    <row r="208" spans="1:9" x14ac:dyDescent="0.25">
      <c r="A208" s="134" t="s">
        <v>42</v>
      </c>
      <c r="B208" s="118">
        <v>71</v>
      </c>
      <c r="C208" s="118">
        <v>102</v>
      </c>
      <c r="D208" s="133">
        <v>173</v>
      </c>
      <c r="F208" s="134" t="s">
        <v>42</v>
      </c>
      <c r="G208" s="118">
        <v>59</v>
      </c>
      <c r="H208" s="118">
        <v>112</v>
      </c>
      <c r="I208" s="133">
        <v>171</v>
      </c>
    </row>
    <row r="209" spans="1:15" x14ac:dyDescent="0.25">
      <c r="A209" s="144" t="s">
        <v>44</v>
      </c>
      <c r="B209" s="145">
        <v>22</v>
      </c>
      <c r="C209" s="145">
        <v>39</v>
      </c>
      <c r="D209" s="146">
        <v>61</v>
      </c>
      <c r="F209" s="144" t="s">
        <v>44</v>
      </c>
      <c r="G209" s="145">
        <v>26</v>
      </c>
      <c r="H209" s="145">
        <v>69</v>
      </c>
      <c r="I209" s="146">
        <v>95</v>
      </c>
    </row>
    <row r="213" spans="1:15" ht="13" x14ac:dyDescent="0.3">
      <c r="A213" s="122" t="s">
        <v>33</v>
      </c>
      <c r="F213" s="122" t="s">
        <v>35</v>
      </c>
    </row>
    <row r="214" spans="1:15" x14ac:dyDescent="0.25">
      <c r="A214" s="155"/>
      <c r="B214" s="156" t="s">
        <v>3</v>
      </c>
      <c r="C214" s="156" t="s">
        <v>4</v>
      </c>
      <c r="D214" s="157" t="s">
        <v>5</v>
      </c>
      <c r="F214" s="158"/>
      <c r="G214" s="156" t="s">
        <v>3</v>
      </c>
      <c r="H214" s="156" t="s">
        <v>4</v>
      </c>
      <c r="I214" s="157" t="s">
        <v>5</v>
      </c>
    </row>
    <row r="215" spans="1:15" ht="13" x14ac:dyDescent="0.3">
      <c r="A215" s="129" t="s">
        <v>6</v>
      </c>
      <c r="B215" s="130">
        <v>6212</v>
      </c>
      <c r="C215" s="130">
        <v>6499</v>
      </c>
      <c r="D215" s="131">
        <v>12711</v>
      </c>
      <c r="E215" s="151"/>
      <c r="F215" s="152" t="s">
        <v>6</v>
      </c>
      <c r="G215" s="130">
        <v>6790</v>
      </c>
      <c r="H215" s="130">
        <v>7466</v>
      </c>
      <c r="I215" s="131">
        <v>14256</v>
      </c>
    </row>
    <row r="216" spans="1:15" ht="13" x14ac:dyDescent="0.3">
      <c r="A216" s="129"/>
      <c r="D216" s="133"/>
      <c r="F216" s="129"/>
      <c r="I216" s="133"/>
    </row>
    <row r="217" spans="1:15" x14ac:dyDescent="0.25">
      <c r="A217" s="134" t="s">
        <v>8</v>
      </c>
      <c r="B217" s="118">
        <v>359</v>
      </c>
      <c r="C217" s="118">
        <v>326</v>
      </c>
      <c r="D217" s="133">
        <v>685</v>
      </c>
      <c r="F217" s="134" t="s">
        <v>8</v>
      </c>
      <c r="G217" s="118">
        <v>331</v>
      </c>
      <c r="H217" s="118">
        <v>368</v>
      </c>
      <c r="I217" s="133">
        <v>699</v>
      </c>
    </row>
    <row r="218" spans="1:15" x14ac:dyDescent="0.25">
      <c r="A218" s="137" t="s">
        <v>10</v>
      </c>
      <c r="B218" s="118">
        <v>344</v>
      </c>
      <c r="C218" s="118">
        <v>373</v>
      </c>
      <c r="D218" s="133">
        <v>717</v>
      </c>
      <c r="F218" s="137" t="s">
        <v>10</v>
      </c>
      <c r="G218" s="118">
        <v>417</v>
      </c>
      <c r="H218" s="118">
        <v>450</v>
      </c>
      <c r="I218" s="133">
        <v>867</v>
      </c>
    </row>
    <row r="219" spans="1:15" x14ac:dyDescent="0.25">
      <c r="A219" s="141" t="s">
        <v>12</v>
      </c>
      <c r="B219" s="118">
        <v>450</v>
      </c>
      <c r="C219" s="118">
        <v>412</v>
      </c>
      <c r="D219" s="133">
        <v>862</v>
      </c>
      <c r="F219" s="141" t="s">
        <v>12</v>
      </c>
      <c r="G219" s="118">
        <v>536</v>
      </c>
      <c r="H219" s="118">
        <v>515</v>
      </c>
      <c r="I219" s="133">
        <v>1051</v>
      </c>
    </row>
    <row r="220" spans="1:15" x14ac:dyDescent="0.25">
      <c r="A220" s="134" t="s">
        <v>14</v>
      </c>
      <c r="B220" s="118">
        <v>284</v>
      </c>
      <c r="C220" s="118">
        <v>271</v>
      </c>
      <c r="D220" s="133">
        <v>555</v>
      </c>
      <c r="F220" s="134" t="s">
        <v>14</v>
      </c>
      <c r="G220" s="118">
        <v>345</v>
      </c>
      <c r="H220" s="118">
        <v>339</v>
      </c>
      <c r="I220" s="133">
        <v>684</v>
      </c>
    </row>
    <row r="221" spans="1:15" x14ac:dyDescent="0.25">
      <c r="A221" s="134" t="s">
        <v>16</v>
      </c>
      <c r="B221" s="118">
        <v>394</v>
      </c>
      <c r="C221" s="118">
        <v>362</v>
      </c>
      <c r="D221" s="133">
        <v>756</v>
      </c>
      <c r="F221" s="134" t="s">
        <v>16</v>
      </c>
      <c r="G221" s="118">
        <v>443</v>
      </c>
      <c r="H221" s="118">
        <v>415</v>
      </c>
      <c r="I221" s="133">
        <v>858</v>
      </c>
    </row>
    <row r="222" spans="1:15" x14ac:dyDescent="0.25">
      <c r="A222" s="134" t="s">
        <v>18</v>
      </c>
      <c r="B222" s="118">
        <v>462</v>
      </c>
      <c r="C222" s="118">
        <v>457</v>
      </c>
      <c r="D222" s="133">
        <v>919</v>
      </c>
      <c r="F222" s="134" t="s">
        <v>18</v>
      </c>
      <c r="G222" s="118">
        <v>423</v>
      </c>
      <c r="H222" s="118">
        <v>422</v>
      </c>
      <c r="I222" s="133">
        <v>845</v>
      </c>
    </row>
    <row r="223" spans="1:15" x14ac:dyDescent="0.25">
      <c r="A223" s="134" t="s">
        <v>20</v>
      </c>
      <c r="B223" s="118">
        <v>442</v>
      </c>
      <c r="C223" s="118">
        <v>437</v>
      </c>
      <c r="D223" s="133">
        <v>879</v>
      </c>
      <c r="F223" s="134" t="s">
        <v>20</v>
      </c>
      <c r="G223" s="118">
        <v>370</v>
      </c>
      <c r="H223" s="118">
        <v>418</v>
      </c>
      <c r="I223" s="133">
        <v>788</v>
      </c>
      <c r="O223" s="159"/>
    </row>
    <row r="224" spans="1:15" x14ac:dyDescent="0.25">
      <c r="A224" s="134" t="s">
        <v>22</v>
      </c>
      <c r="B224" s="118">
        <v>461</v>
      </c>
      <c r="C224" s="118">
        <v>433</v>
      </c>
      <c r="D224" s="133">
        <v>894</v>
      </c>
      <c r="F224" s="134" t="s">
        <v>22</v>
      </c>
      <c r="G224" s="118">
        <v>448</v>
      </c>
      <c r="H224" s="118">
        <v>498</v>
      </c>
      <c r="I224" s="133">
        <v>946</v>
      </c>
      <c r="O224" s="159"/>
    </row>
    <row r="225" spans="1:15" x14ac:dyDescent="0.25">
      <c r="A225" s="134" t="s">
        <v>24</v>
      </c>
      <c r="B225" s="118">
        <v>351</v>
      </c>
      <c r="C225" s="118">
        <v>428</v>
      </c>
      <c r="D225" s="133">
        <v>779</v>
      </c>
      <c r="F225" s="134" t="s">
        <v>24</v>
      </c>
      <c r="G225" s="118">
        <v>408</v>
      </c>
      <c r="H225" s="118">
        <v>479</v>
      </c>
      <c r="I225" s="133">
        <v>887</v>
      </c>
      <c r="O225" s="159"/>
    </row>
    <row r="226" spans="1:15" x14ac:dyDescent="0.25">
      <c r="A226" s="134" t="s">
        <v>26</v>
      </c>
      <c r="B226" s="118">
        <v>415</v>
      </c>
      <c r="C226" s="118">
        <v>427</v>
      </c>
      <c r="D226" s="133">
        <v>842</v>
      </c>
      <c r="F226" s="134" t="s">
        <v>26</v>
      </c>
      <c r="G226" s="118">
        <v>507</v>
      </c>
      <c r="H226" s="118">
        <v>533</v>
      </c>
      <c r="I226" s="133">
        <v>1040</v>
      </c>
      <c r="O226" s="160"/>
    </row>
    <row r="227" spans="1:15" x14ac:dyDescent="0.25">
      <c r="A227" s="134" t="s">
        <v>28</v>
      </c>
      <c r="B227" s="118">
        <v>475</v>
      </c>
      <c r="C227" s="118">
        <v>503</v>
      </c>
      <c r="D227" s="133">
        <v>978</v>
      </c>
      <c r="F227" s="134" t="s">
        <v>28</v>
      </c>
      <c r="G227" s="118">
        <v>525</v>
      </c>
      <c r="H227" s="118">
        <v>587</v>
      </c>
      <c r="I227" s="133">
        <v>1112</v>
      </c>
    </row>
    <row r="228" spans="1:15" x14ac:dyDescent="0.25">
      <c r="A228" s="134" t="s">
        <v>30</v>
      </c>
      <c r="B228" s="118">
        <v>493</v>
      </c>
      <c r="C228" s="118">
        <v>501</v>
      </c>
      <c r="D228" s="133">
        <v>994</v>
      </c>
      <c r="F228" s="134" t="s">
        <v>30</v>
      </c>
      <c r="G228" s="118">
        <v>491</v>
      </c>
      <c r="H228" s="118">
        <v>543</v>
      </c>
      <c r="I228" s="133">
        <v>1034</v>
      </c>
    </row>
    <row r="229" spans="1:15" x14ac:dyDescent="0.25">
      <c r="A229" s="134" t="s">
        <v>32</v>
      </c>
      <c r="B229" s="118">
        <v>400</v>
      </c>
      <c r="C229" s="118">
        <v>480</v>
      </c>
      <c r="D229" s="133">
        <v>880</v>
      </c>
      <c r="F229" s="134" t="s">
        <v>32</v>
      </c>
      <c r="G229" s="118">
        <v>390</v>
      </c>
      <c r="H229" s="118">
        <v>425</v>
      </c>
      <c r="I229" s="133">
        <v>815</v>
      </c>
    </row>
    <row r="230" spans="1:15" x14ac:dyDescent="0.25">
      <c r="A230" s="134" t="s">
        <v>34</v>
      </c>
      <c r="B230" s="118">
        <v>323</v>
      </c>
      <c r="C230" s="118">
        <v>340</v>
      </c>
      <c r="D230" s="133">
        <v>663</v>
      </c>
      <c r="F230" s="134" t="s">
        <v>34</v>
      </c>
      <c r="G230" s="118">
        <v>352</v>
      </c>
      <c r="H230" s="118">
        <v>409</v>
      </c>
      <c r="I230" s="133">
        <v>761</v>
      </c>
    </row>
    <row r="231" spans="1:15" x14ac:dyDescent="0.25">
      <c r="A231" s="134" t="s">
        <v>36</v>
      </c>
      <c r="B231" s="118">
        <v>249</v>
      </c>
      <c r="C231" s="118">
        <v>273</v>
      </c>
      <c r="D231" s="133">
        <v>522</v>
      </c>
      <c r="F231" s="134" t="s">
        <v>36</v>
      </c>
      <c r="G231" s="118">
        <v>332</v>
      </c>
      <c r="H231" s="118">
        <v>392</v>
      </c>
      <c r="I231" s="133">
        <v>724</v>
      </c>
    </row>
    <row r="232" spans="1:15" x14ac:dyDescent="0.25">
      <c r="A232" s="134" t="s">
        <v>38</v>
      </c>
      <c r="B232" s="118">
        <v>157</v>
      </c>
      <c r="C232" s="118">
        <v>210</v>
      </c>
      <c r="D232" s="133">
        <v>367</v>
      </c>
      <c r="F232" s="134" t="s">
        <v>38</v>
      </c>
      <c r="G232" s="118">
        <v>221</v>
      </c>
      <c r="H232" s="118">
        <v>297</v>
      </c>
      <c r="I232" s="133">
        <v>518</v>
      </c>
    </row>
    <row r="233" spans="1:15" x14ac:dyDescent="0.25">
      <c r="A233" s="134" t="s">
        <v>40</v>
      </c>
      <c r="B233" s="118">
        <v>83</v>
      </c>
      <c r="C233" s="118">
        <v>145</v>
      </c>
      <c r="D233" s="133">
        <v>228</v>
      </c>
      <c r="F233" s="134" t="s">
        <v>40</v>
      </c>
      <c r="G233" s="118">
        <v>163</v>
      </c>
      <c r="H233" s="118">
        <v>205</v>
      </c>
      <c r="I233" s="133">
        <v>368</v>
      </c>
    </row>
    <row r="234" spans="1:15" x14ac:dyDescent="0.25">
      <c r="A234" s="134" t="s">
        <v>42</v>
      </c>
      <c r="B234" s="118">
        <v>50</v>
      </c>
      <c r="C234" s="118">
        <v>81</v>
      </c>
      <c r="D234" s="133">
        <v>131</v>
      </c>
      <c r="F234" s="134" t="s">
        <v>42</v>
      </c>
      <c r="G234" s="118">
        <v>58</v>
      </c>
      <c r="H234" s="118">
        <v>115</v>
      </c>
      <c r="I234" s="133">
        <v>173</v>
      </c>
    </row>
    <row r="235" spans="1:15" x14ac:dyDescent="0.25">
      <c r="A235" s="144" t="s">
        <v>44</v>
      </c>
      <c r="B235" s="145">
        <v>20</v>
      </c>
      <c r="C235" s="145">
        <v>40</v>
      </c>
      <c r="D235" s="146">
        <v>60</v>
      </c>
      <c r="F235" s="144" t="s">
        <v>44</v>
      </c>
      <c r="G235" s="145">
        <v>30</v>
      </c>
      <c r="H235" s="145">
        <v>56</v>
      </c>
      <c r="I235" s="146">
        <v>86</v>
      </c>
    </row>
    <row r="239" spans="1:15" ht="13" x14ac:dyDescent="0.3">
      <c r="A239" s="122" t="s">
        <v>37</v>
      </c>
      <c r="F239" s="122" t="s">
        <v>39</v>
      </c>
    </row>
    <row r="240" spans="1:15" x14ac:dyDescent="0.25">
      <c r="A240" s="155"/>
      <c r="B240" s="156" t="s">
        <v>3</v>
      </c>
      <c r="C240" s="156" t="s">
        <v>4</v>
      </c>
      <c r="D240" s="157" t="s">
        <v>5</v>
      </c>
      <c r="F240" s="155"/>
      <c r="G240" s="156" t="s">
        <v>3</v>
      </c>
      <c r="H240" s="156" t="s">
        <v>4</v>
      </c>
      <c r="I240" s="157" t="s">
        <v>5</v>
      </c>
    </row>
    <row r="241" spans="1:9" ht="13" x14ac:dyDescent="0.3">
      <c r="A241" s="129" t="s">
        <v>6</v>
      </c>
      <c r="B241" s="130">
        <v>9224</v>
      </c>
      <c r="C241" s="130">
        <v>9736</v>
      </c>
      <c r="D241" s="131">
        <v>18960</v>
      </c>
      <c r="E241" s="151"/>
      <c r="F241" s="152" t="s">
        <v>6</v>
      </c>
      <c r="G241" s="130">
        <v>10214</v>
      </c>
      <c r="H241" s="130">
        <v>10332</v>
      </c>
      <c r="I241" s="131">
        <v>20546</v>
      </c>
    </row>
    <row r="242" spans="1:9" ht="13" x14ac:dyDescent="0.3">
      <c r="A242" s="129"/>
      <c r="D242" s="133"/>
      <c r="F242" s="129"/>
      <c r="I242" s="133"/>
    </row>
    <row r="243" spans="1:9" x14ac:dyDescent="0.25">
      <c r="A243" s="134" t="s">
        <v>8</v>
      </c>
      <c r="B243" s="118">
        <v>543</v>
      </c>
      <c r="C243" s="118">
        <v>583</v>
      </c>
      <c r="D243" s="133">
        <v>1126</v>
      </c>
      <c r="F243" s="134" t="s">
        <v>8</v>
      </c>
      <c r="G243" s="118">
        <v>688</v>
      </c>
      <c r="H243" s="118">
        <v>626</v>
      </c>
      <c r="I243" s="133">
        <v>1314</v>
      </c>
    </row>
    <row r="244" spans="1:9" x14ac:dyDescent="0.25">
      <c r="A244" s="137" t="s">
        <v>10</v>
      </c>
      <c r="B244" s="118">
        <v>671</v>
      </c>
      <c r="C244" s="118">
        <v>586</v>
      </c>
      <c r="D244" s="133">
        <v>1257</v>
      </c>
      <c r="F244" s="137" t="s">
        <v>10</v>
      </c>
      <c r="G244" s="118">
        <v>665</v>
      </c>
      <c r="H244" s="118">
        <v>609</v>
      </c>
      <c r="I244" s="133">
        <v>1274</v>
      </c>
    </row>
    <row r="245" spans="1:9" x14ac:dyDescent="0.25">
      <c r="A245" s="141" t="s">
        <v>12</v>
      </c>
      <c r="B245" s="118">
        <v>709</v>
      </c>
      <c r="C245" s="118">
        <v>726</v>
      </c>
      <c r="D245" s="133">
        <v>1435</v>
      </c>
      <c r="F245" s="141" t="s">
        <v>12</v>
      </c>
      <c r="G245" s="118">
        <v>708</v>
      </c>
      <c r="H245" s="118">
        <v>738</v>
      </c>
      <c r="I245" s="133">
        <v>1446</v>
      </c>
    </row>
    <row r="246" spans="1:9" x14ac:dyDescent="0.25">
      <c r="A246" s="134" t="s">
        <v>14</v>
      </c>
      <c r="B246" s="118">
        <v>477</v>
      </c>
      <c r="C246" s="118">
        <v>429</v>
      </c>
      <c r="D246" s="133">
        <v>906</v>
      </c>
      <c r="F246" s="134" t="s">
        <v>14</v>
      </c>
      <c r="G246" s="118">
        <v>431</v>
      </c>
      <c r="H246" s="118">
        <v>406</v>
      </c>
      <c r="I246" s="133">
        <v>837</v>
      </c>
    </row>
    <row r="247" spans="1:9" x14ac:dyDescent="0.25">
      <c r="A247" s="134" t="s">
        <v>16</v>
      </c>
      <c r="B247" s="118">
        <v>572</v>
      </c>
      <c r="C247" s="118">
        <v>513</v>
      </c>
      <c r="D247" s="133">
        <v>1085</v>
      </c>
      <c r="F247" s="134" t="s">
        <v>16</v>
      </c>
      <c r="G247" s="118">
        <v>583</v>
      </c>
      <c r="H247" s="118">
        <v>590</v>
      </c>
      <c r="I247" s="133">
        <v>1173</v>
      </c>
    </row>
    <row r="248" spans="1:9" x14ac:dyDescent="0.25">
      <c r="A248" s="134" t="s">
        <v>18</v>
      </c>
      <c r="B248" s="118">
        <v>562</v>
      </c>
      <c r="C248" s="118">
        <v>534</v>
      </c>
      <c r="D248" s="133">
        <v>1096</v>
      </c>
      <c r="F248" s="134" t="s">
        <v>18</v>
      </c>
      <c r="G248" s="118">
        <v>650</v>
      </c>
      <c r="H248" s="118">
        <v>699</v>
      </c>
      <c r="I248" s="133">
        <v>1349</v>
      </c>
    </row>
    <row r="249" spans="1:9" x14ac:dyDescent="0.25">
      <c r="A249" s="134" t="s">
        <v>20</v>
      </c>
      <c r="B249" s="118">
        <v>612</v>
      </c>
      <c r="C249" s="118">
        <v>700</v>
      </c>
      <c r="D249" s="133">
        <v>1312</v>
      </c>
      <c r="F249" s="134" t="s">
        <v>20</v>
      </c>
      <c r="G249" s="118">
        <v>779</v>
      </c>
      <c r="H249" s="118">
        <v>815</v>
      </c>
      <c r="I249" s="133">
        <v>1594</v>
      </c>
    </row>
    <row r="250" spans="1:9" x14ac:dyDescent="0.25">
      <c r="A250" s="134" t="s">
        <v>22</v>
      </c>
      <c r="B250" s="118">
        <v>695</v>
      </c>
      <c r="C250" s="118">
        <v>746</v>
      </c>
      <c r="D250" s="133">
        <v>1441</v>
      </c>
      <c r="F250" s="134" t="s">
        <v>22</v>
      </c>
      <c r="G250" s="118">
        <v>802</v>
      </c>
      <c r="H250" s="118">
        <v>771</v>
      </c>
      <c r="I250" s="133">
        <v>1573</v>
      </c>
    </row>
    <row r="251" spans="1:9" x14ac:dyDescent="0.25">
      <c r="A251" s="134" t="s">
        <v>24</v>
      </c>
      <c r="B251" s="118">
        <v>590</v>
      </c>
      <c r="C251" s="118">
        <v>600</v>
      </c>
      <c r="D251" s="133">
        <v>1190</v>
      </c>
      <c r="F251" s="134" t="s">
        <v>24</v>
      </c>
      <c r="G251" s="118">
        <v>739</v>
      </c>
      <c r="H251" s="118">
        <v>653</v>
      </c>
      <c r="I251" s="133">
        <v>1392</v>
      </c>
    </row>
    <row r="252" spans="1:9" x14ac:dyDescent="0.25">
      <c r="A252" s="134" t="s">
        <v>26</v>
      </c>
      <c r="B252" s="118">
        <v>695</v>
      </c>
      <c r="C252" s="118">
        <v>725</v>
      </c>
      <c r="D252" s="133">
        <v>1420</v>
      </c>
      <c r="F252" s="134" t="s">
        <v>26</v>
      </c>
      <c r="G252" s="118">
        <v>695</v>
      </c>
      <c r="H252" s="118">
        <v>701</v>
      </c>
      <c r="I252" s="133">
        <v>1396</v>
      </c>
    </row>
    <row r="253" spans="1:9" x14ac:dyDescent="0.25">
      <c r="A253" s="134" t="s">
        <v>28</v>
      </c>
      <c r="B253" s="118">
        <v>720</v>
      </c>
      <c r="C253" s="118">
        <v>768</v>
      </c>
      <c r="D253" s="133">
        <v>1488</v>
      </c>
      <c r="F253" s="134" t="s">
        <v>28</v>
      </c>
      <c r="G253" s="118">
        <v>792</v>
      </c>
      <c r="H253" s="118">
        <v>737</v>
      </c>
      <c r="I253" s="133">
        <v>1529</v>
      </c>
    </row>
    <row r="254" spans="1:9" x14ac:dyDescent="0.25">
      <c r="A254" s="134" t="s">
        <v>30</v>
      </c>
      <c r="B254" s="118">
        <v>607</v>
      </c>
      <c r="C254" s="118">
        <v>681</v>
      </c>
      <c r="D254" s="133">
        <v>1288</v>
      </c>
      <c r="F254" s="134" t="s">
        <v>30</v>
      </c>
      <c r="G254" s="118">
        <v>709</v>
      </c>
      <c r="H254" s="118">
        <v>714</v>
      </c>
      <c r="I254" s="133">
        <v>1423</v>
      </c>
    </row>
    <row r="255" spans="1:9" x14ac:dyDescent="0.25">
      <c r="A255" s="134" t="s">
        <v>32</v>
      </c>
      <c r="B255" s="118">
        <v>527</v>
      </c>
      <c r="C255" s="118">
        <v>566</v>
      </c>
      <c r="D255" s="133">
        <v>1093</v>
      </c>
      <c r="F255" s="134" t="s">
        <v>32</v>
      </c>
      <c r="G255" s="118">
        <v>550</v>
      </c>
      <c r="H255" s="118">
        <v>528</v>
      </c>
      <c r="I255" s="133">
        <v>1078</v>
      </c>
    </row>
    <row r="256" spans="1:9" x14ac:dyDescent="0.25">
      <c r="A256" s="134" t="s">
        <v>34</v>
      </c>
      <c r="B256" s="118">
        <v>407</v>
      </c>
      <c r="C256" s="118">
        <v>448</v>
      </c>
      <c r="D256" s="133">
        <v>855</v>
      </c>
      <c r="F256" s="134" t="s">
        <v>34</v>
      </c>
      <c r="G256" s="118">
        <v>445</v>
      </c>
      <c r="H256" s="118">
        <v>456</v>
      </c>
      <c r="I256" s="133">
        <v>901</v>
      </c>
    </row>
    <row r="257" spans="1:9" x14ac:dyDescent="0.25">
      <c r="A257" s="134" t="s">
        <v>36</v>
      </c>
      <c r="B257" s="118">
        <v>390</v>
      </c>
      <c r="C257" s="118">
        <v>429</v>
      </c>
      <c r="D257" s="133">
        <v>819</v>
      </c>
      <c r="F257" s="134" t="s">
        <v>36</v>
      </c>
      <c r="G257" s="118">
        <v>367</v>
      </c>
      <c r="H257" s="118">
        <v>412</v>
      </c>
      <c r="I257" s="133">
        <v>779</v>
      </c>
    </row>
    <row r="258" spans="1:9" x14ac:dyDescent="0.25">
      <c r="A258" s="134" t="s">
        <v>38</v>
      </c>
      <c r="B258" s="118">
        <v>212</v>
      </c>
      <c r="C258" s="118">
        <v>290</v>
      </c>
      <c r="D258" s="133">
        <v>502</v>
      </c>
      <c r="F258" s="134" t="s">
        <v>38</v>
      </c>
      <c r="G258" s="118">
        <v>284</v>
      </c>
      <c r="H258" s="118">
        <v>342</v>
      </c>
      <c r="I258" s="133">
        <v>626</v>
      </c>
    </row>
    <row r="259" spans="1:9" x14ac:dyDescent="0.25">
      <c r="A259" s="134" t="s">
        <v>40</v>
      </c>
      <c r="B259" s="118">
        <v>157</v>
      </c>
      <c r="C259" s="118">
        <v>239</v>
      </c>
      <c r="D259" s="133">
        <v>396</v>
      </c>
      <c r="F259" s="134" t="s">
        <v>40</v>
      </c>
      <c r="G259" s="118">
        <v>191</v>
      </c>
      <c r="H259" s="118">
        <v>293</v>
      </c>
      <c r="I259" s="133">
        <v>484</v>
      </c>
    </row>
    <row r="260" spans="1:9" x14ac:dyDescent="0.25">
      <c r="A260" s="134" t="s">
        <v>42</v>
      </c>
      <c r="B260" s="118">
        <v>58</v>
      </c>
      <c r="C260" s="118">
        <v>118</v>
      </c>
      <c r="D260" s="133">
        <v>176</v>
      </c>
      <c r="F260" s="134" t="s">
        <v>42</v>
      </c>
      <c r="G260" s="118">
        <v>94</v>
      </c>
      <c r="H260" s="118">
        <v>167</v>
      </c>
      <c r="I260" s="133">
        <v>261</v>
      </c>
    </row>
    <row r="261" spans="1:9" x14ac:dyDescent="0.25">
      <c r="A261" s="144" t="s">
        <v>44</v>
      </c>
      <c r="B261" s="145">
        <v>20</v>
      </c>
      <c r="C261" s="145">
        <v>55</v>
      </c>
      <c r="D261" s="146">
        <v>75</v>
      </c>
      <c r="F261" s="144" t="s">
        <v>44</v>
      </c>
      <c r="G261" s="145">
        <v>42</v>
      </c>
      <c r="H261" s="145">
        <v>75</v>
      </c>
      <c r="I261" s="146">
        <v>117</v>
      </c>
    </row>
    <row r="265" spans="1:9" ht="13" x14ac:dyDescent="0.3">
      <c r="A265" s="122" t="s">
        <v>41</v>
      </c>
      <c r="F265" s="122" t="s">
        <v>43</v>
      </c>
    </row>
    <row r="266" spans="1:9" x14ac:dyDescent="0.25">
      <c r="A266" s="155"/>
      <c r="B266" s="156" t="s">
        <v>3</v>
      </c>
      <c r="C266" s="156" t="s">
        <v>4</v>
      </c>
      <c r="D266" s="157" t="s">
        <v>5</v>
      </c>
      <c r="F266" s="158"/>
      <c r="G266" s="156" t="s">
        <v>3</v>
      </c>
      <c r="H266" s="156" t="s">
        <v>4</v>
      </c>
      <c r="I266" s="157" t="s">
        <v>5</v>
      </c>
    </row>
    <row r="267" spans="1:9" ht="13" x14ac:dyDescent="0.3">
      <c r="A267" s="129" t="s">
        <v>6</v>
      </c>
      <c r="B267" s="130">
        <v>8930</v>
      </c>
      <c r="C267" s="130">
        <v>9506</v>
      </c>
      <c r="D267" s="131">
        <v>18436</v>
      </c>
      <c r="E267" s="151"/>
      <c r="F267" s="152" t="s">
        <v>6</v>
      </c>
      <c r="G267" s="130">
        <v>8663</v>
      </c>
      <c r="H267" s="130">
        <v>9311</v>
      </c>
      <c r="I267" s="131">
        <v>17974</v>
      </c>
    </row>
    <row r="268" spans="1:9" ht="13" x14ac:dyDescent="0.3">
      <c r="A268" s="129"/>
      <c r="D268" s="133"/>
      <c r="F268" s="129"/>
      <c r="I268" s="133"/>
    </row>
    <row r="269" spans="1:9" x14ac:dyDescent="0.25">
      <c r="A269" s="134" t="s">
        <v>8</v>
      </c>
      <c r="B269" s="118">
        <v>473</v>
      </c>
      <c r="C269" s="118">
        <v>440</v>
      </c>
      <c r="D269" s="133">
        <v>913</v>
      </c>
      <c r="F269" s="134" t="s">
        <v>8</v>
      </c>
      <c r="G269" s="118">
        <v>410</v>
      </c>
      <c r="H269" s="118">
        <v>387</v>
      </c>
      <c r="I269" s="133">
        <v>797</v>
      </c>
    </row>
    <row r="270" spans="1:9" x14ac:dyDescent="0.25">
      <c r="A270" s="137" t="s">
        <v>10</v>
      </c>
      <c r="B270" s="118">
        <v>554</v>
      </c>
      <c r="C270" s="118">
        <v>505</v>
      </c>
      <c r="D270" s="133">
        <v>1059</v>
      </c>
      <c r="F270" s="137" t="s">
        <v>10</v>
      </c>
      <c r="G270" s="118">
        <v>437</v>
      </c>
      <c r="H270" s="118">
        <v>476</v>
      </c>
      <c r="I270" s="133">
        <v>913</v>
      </c>
    </row>
    <row r="271" spans="1:9" x14ac:dyDescent="0.25">
      <c r="A271" s="141" t="s">
        <v>12</v>
      </c>
      <c r="B271" s="118">
        <v>708</v>
      </c>
      <c r="C271" s="118">
        <v>649</v>
      </c>
      <c r="D271" s="133">
        <v>1357</v>
      </c>
      <c r="F271" s="141" t="s">
        <v>12</v>
      </c>
      <c r="G271" s="118">
        <v>669</v>
      </c>
      <c r="H271" s="118">
        <v>605</v>
      </c>
      <c r="I271" s="133">
        <v>1274</v>
      </c>
    </row>
    <row r="272" spans="1:9" x14ac:dyDescent="0.25">
      <c r="A272" s="134" t="s">
        <v>14</v>
      </c>
      <c r="B272" s="118">
        <v>387</v>
      </c>
      <c r="C272" s="118">
        <v>399</v>
      </c>
      <c r="D272" s="133">
        <v>786</v>
      </c>
      <c r="F272" s="134" t="s">
        <v>14</v>
      </c>
      <c r="G272" s="118">
        <v>375</v>
      </c>
      <c r="H272" s="118">
        <v>404</v>
      </c>
      <c r="I272" s="133">
        <v>779</v>
      </c>
    </row>
    <row r="273" spans="1:9" x14ac:dyDescent="0.25">
      <c r="A273" s="134" t="s">
        <v>16</v>
      </c>
      <c r="B273" s="118">
        <v>557</v>
      </c>
      <c r="C273" s="118">
        <v>496</v>
      </c>
      <c r="D273" s="133">
        <v>1053</v>
      </c>
      <c r="F273" s="134" t="s">
        <v>16</v>
      </c>
      <c r="G273" s="118">
        <v>572</v>
      </c>
      <c r="H273" s="118">
        <v>527</v>
      </c>
      <c r="I273" s="133">
        <v>1099</v>
      </c>
    </row>
    <row r="274" spans="1:9" x14ac:dyDescent="0.25">
      <c r="A274" s="134" t="s">
        <v>18</v>
      </c>
      <c r="B274" s="118">
        <v>578</v>
      </c>
      <c r="C274" s="118">
        <v>575</v>
      </c>
      <c r="D274" s="133">
        <v>1153</v>
      </c>
      <c r="F274" s="134" t="s">
        <v>18</v>
      </c>
      <c r="G274" s="118">
        <v>588</v>
      </c>
      <c r="H274" s="118">
        <v>509</v>
      </c>
      <c r="I274" s="133">
        <v>1097</v>
      </c>
    </row>
    <row r="275" spans="1:9" x14ac:dyDescent="0.25">
      <c r="A275" s="134" t="s">
        <v>20</v>
      </c>
      <c r="B275" s="118">
        <v>560</v>
      </c>
      <c r="C275" s="118">
        <v>662</v>
      </c>
      <c r="D275" s="133">
        <v>1222</v>
      </c>
      <c r="F275" s="134" t="s">
        <v>20</v>
      </c>
      <c r="G275" s="118">
        <v>529</v>
      </c>
      <c r="H275" s="118">
        <v>563</v>
      </c>
      <c r="I275" s="133">
        <v>1092</v>
      </c>
    </row>
    <row r="276" spans="1:9" x14ac:dyDescent="0.25">
      <c r="A276" s="134" t="s">
        <v>22</v>
      </c>
      <c r="B276" s="118">
        <v>531</v>
      </c>
      <c r="C276" s="118">
        <v>584</v>
      </c>
      <c r="D276" s="133">
        <v>1115</v>
      </c>
      <c r="F276" s="134" t="s">
        <v>22</v>
      </c>
      <c r="G276" s="118">
        <v>529</v>
      </c>
      <c r="H276" s="118">
        <v>585</v>
      </c>
      <c r="I276" s="133">
        <v>1114</v>
      </c>
    </row>
    <row r="277" spans="1:9" x14ac:dyDescent="0.25">
      <c r="A277" s="134" t="s">
        <v>24</v>
      </c>
      <c r="B277" s="118">
        <v>496</v>
      </c>
      <c r="C277" s="118">
        <v>528</v>
      </c>
      <c r="D277" s="133">
        <v>1024</v>
      </c>
      <c r="F277" s="134" t="s">
        <v>24</v>
      </c>
      <c r="G277" s="118">
        <v>499</v>
      </c>
      <c r="H277" s="118">
        <v>529</v>
      </c>
      <c r="I277" s="133">
        <v>1028</v>
      </c>
    </row>
    <row r="278" spans="1:9" x14ac:dyDescent="0.25">
      <c r="A278" s="134" t="s">
        <v>26</v>
      </c>
      <c r="B278" s="118">
        <v>611</v>
      </c>
      <c r="C278" s="118">
        <v>664</v>
      </c>
      <c r="D278" s="133">
        <v>1275</v>
      </c>
      <c r="F278" s="134" t="s">
        <v>26</v>
      </c>
      <c r="G278" s="118">
        <v>641</v>
      </c>
      <c r="H278" s="118">
        <v>672</v>
      </c>
      <c r="I278" s="133">
        <v>1313</v>
      </c>
    </row>
    <row r="279" spans="1:9" x14ac:dyDescent="0.25">
      <c r="A279" s="134" t="s">
        <v>28</v>
      </c>
      <c r="B279" s="118">
        <v>680</v>
      </c>
      <c r="C279" s="118">
        <v>687</v>
      </c>
      <c r="D279" s="133">
        <v>1367</v>
      </c>
      <c r="F279" s="134" t="s">
        <v>28</v>
      </c>
      <c r="G279" s="118">
        <v>702</v>
      </c>
      <c r="H279" s="118">
        <v>748</v>
      </c>
      <c r="I279" s="133">
        <v>1450</v>
      </c>
    </row>
    <row r="280" spans="1:9" x14ac:dyDescent="0.25">
      <c r="A280" s="134" t="s">
        <v>30</v>
      </c>
      <c r="B280" s="118">
        <v>631</v>
      </c>
      <c r="C280" s="118">
        <v>718</v>
      </c>
      <c r="D280" s="133">
        <v>1349</v>
      </c>
      <c r="F280" s="134" t="s">
        <v>30</v>
      </c>
      <c r="G280" s="118">
        <v>641</v>
      </c>
      <c r="H280" s="118">
        <v>709</v>
      </c>
      <c r="I280" s="133">
        <v>1350</v>
      </c>
    </row>
    <row r="281" spans="1:9" x14ac:dyDescent="0.25">
      <c r="A281" s="134" t="s">
        <v>32</v>
      </c>
      <c r="B281" s="118">
        <v>606</v>
      </c>
      <c r="C281" s="118">
        <v>692</v>
      </c>
      <c r="D281" s="133">
        <v>1298</v>
      </c>
      <c r="F281" s="134" t="s">
        <v>32</v>
      </c>
      <c r="G281" s="118">
        <v>592</v>
      </c>
      <c r="H281" s="118">
        <v>634</v>
      </c>
      <c r="I281" s="133">
        <v>1226</v>
      </c>
    </row>
    <row r="282" spans="1:9" x14ac:dyDescent="0.25">
      <c r="A282" s="134" t="s">
        <v>34</v>
      </c>
      <c r="B282" s="118">
        <v>516</v>
      </c>
      <c r="C282" s="118">
        <v>571</v>
      </c>
      <c r="D282" s="133">
        <v>1087</v>
      </c>
      <c r="F282" s="134" t="s">
        <v>34</v>
      </c>
      <c r="G282" s="118">
        <v>421</v>
      </c>
      <c r="H282" s="118">
        <v>488</v>
      </c>
      <c r="I282" s="133">
        <v>909</v>
      </c>
    </row>
    <row r="283" spans="1:9" x14ac:dyDescent="0.25">
      <c r="A283" s="134" t="s">
        <v>36</v>
      </c>
      <c r="B283" s="118">
        <v>425</v>
      </c>
      <c r="C283" s="118">
        <v>484</v>
      </c>
      <c r="D283" s="133">
        <v>909</v>
      </c>
      <c r="F283" s="134" t="s">
        <v>36</v>
      </c>
      <c r="G283" s="118">
        <v>404</v>
      </c>
      <c r="H283" s="118">
        <v>465</v>
      </c>
      <c r="I283" s="133">
        <v>869</v>
      </c>
    </row>
    <row r="284" spans="1:9" x14ac:dyDescent="0.25">
      <c r="A284" s="134" t="s">
        <v>38</v>
      </c>
      <c r="B284" s="118">
        <v>299</v>
      </c>
      <c r="C284" s="118">
        <v>367</v>
      </c>
      <c r="D284" s="133">
        <v>666</v>
      </c>
      <c r="F284" s="134" t="s">
        <v>38</v>
      </c>
      <c r="G284" s="118">
        <v>288</v>
      </c>
      <c r="H284" s="118">
        <v>358</v>
      </c>
      <c r="I284" s="133">
        <v>646</v>
      </c>
    </row>
    <row r="285" spans="1:9" x14ac:dyDescent="0.25">
      <c r="A285" s="134" t="s">
        <v>40</v>
      </c>
      <c r="B285" s="118">
        <v>178</v>
      </c>
      <c r="C285" s="118">
        <v>292</v>
      </c>
      <c r="D285" s="133">
        <v>470</v>
      </c>
      <c r="F285" s="134" t="s">
        <v>40</v>
      </c>
      <c r="G285" s="118">
        <v>209</v>
      </c>
      <c r="H285" s="118">
        <v>323</v>
      </c>
      <c r="I285" s="133">
        <v>532</v>
      </c>
    </row>
    <row r="286" spans="1:9" x14ac:dyDescent="0.25">
      <c r="A286" s="134" t="s">
        <v>42</v>
      </c>
      <c r="B286" s="118">
        <v>117</v>
      </c>
      <c r="C286" s="118">
        <v>142</v>
      </c>
      <c r="D286" s="133">
        <v>259</v>
      </c>
      <c r="F286" s="134" t="s">
        <v>42</v>
      </c>
      <c r="G286" s="118">
        <v>110</v>
      </c>
      <c r="H286" s="118">
        <v>218</v>
      </c>
      <c r="I286" s="133">
        <v>328</v>
      </c>
    </row>
    <row r="287" spans="1:9" x14ac:dyDescent="0.25">
      <c r="A287" s="144" t="s">
        <v>44</v>
      </c>
      <c r="B287" s="145">
        <v>23</v>
      </c>
      <c r="C287" s="145">
        <v>51</v>
      </c>
      <c r="D287" s="146">
        <v>74</v>
      </c>
      <c r="F287" s="144" t="s">
        <v>44</v>
      </c>
      <c r="G287" s="145">
        <v>47</v>
      </c>
      <c r="H287" s="145">
        <v>111</v>
      </c>
      <c r="I287" s="146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C20F-6038-4D8E-A1F1-1245F9645D53}">
  <dimension ref="A1:K172"/>
  <sheetViews>
    <sheetView zoomScale="80" zoomScaleNormal="80" workbookViewId="0">
      <selection activeCell="B2" sqref="B2"/>
    </sheetView>
  </sheetViews>
  <sheetFormatPr defaultColWidth="9.1796875" defaultRowHeight="12.5" x14ac:dyDescent="0.25"/>
  <cols>
    <col min="1" max="1" width="19.7265625" style="1" customWidth="1"/>
    <col min="2" max="4" width="8.453125" style="16" customWidth="1"/>
    <col min="5" max="5" width="18.453125" style="1" customWidth="1"/>
    <col min="6" max="6" width="15.54296875" style="1" customWidth="1"/>
    <col min="7" max="7" width="16.26953125" style="1" customWidth="1"/>
    <col min="8" max="16384" width="9.1796875" style="1"/>
  </cols>
  <sheetData>
    <row r="1" spans="1:11" ht="15.5" x14ac:dyDescent="0.35">
      <c r="A1" s="74" t="s">
        <v>46</v>
      </c>
      <c r="B1" s="74"/>
      <c r="C1" s="74"/>
      <c r="D1" s="74"/>
      <c r="E1" s="74"/>
      <c r="F1" s="117"/>
      <c r="G1" s="117"/>
      <c r="H1" s="117"/>
      <c r="I1" s="117"/>
    </row>
    <row r="2" spans="1:11" ht="13" x14ac:dyDescent="0.3">
      <c r="A2" s="2" t="s">
        <v>0</v>
      </c>
      <c r="B2" s="92"/>
      <c r="C2" s="92"/>
      <c r="D2" s="92" t="s">
        <v>47</v>
      </c>
      <c r="E2" s="2"/>
    </row>
    <row r="3" spans="1:11" ht="13" x14ac:dyDescent="0.3">
      <c r="A3" s="2"/>
      <c r="B3" s="92"/>
      <c r="C3" s="92"/>
      <c r="D3" s="92"/>
      <c r="E3" s="2"/>
      <c r="J3" s="115"/>
    </row>
    <row r="4" spans="1:11" ht="13" x14ac:dyDescent="0.3">
      <c r="A4" s="3"/>
      <c r="B4" s="93"/>
      <c r="C4" s="93"/>
      <c r="D4" s="93"/>
      <c r="E4" s="3"/>
    </row>
    <row r="5" spans="1:11" ht="13" x14ac:dyDescent="0.3">
      <c r="A5" s="4" t="s">
        <v>1</v>
      </c>
      <c r="F5" s="4" t="s">
        <v>1</v>
      </c>
      <c r="G5" s="16"/>
    </row>
    <row r="6" spans="1:11" x14ac:dyDescent="0.25">
      <c r="A6" s="5"/>
      <c r="B6" s="94" t="s">
        <v>3</v>
      </c>
      <c r="C6" s="94" t="s">
        <v>4</v>
      </c>
      <c r="D6" s="95" t="s">
        <v>5</v>
      </c>
      <c r="F6" s="5"/>
      <c r="G6" s="95" t="s">
        <v>5</v>
      </c>
    </row>
    <row r="7" spans="1:11" x14ac:dyDescent="0.25">
      <c r="A7" s="103"/>
      <c r="B7" s="77"/>
      <c r="C7" s="77"/>
      <c r="D7" s="78"/>
      <c r="F7" s="103"/>
      <c r="G7" s="78"/>
      <c r="K7" s="7"/>
    </row>
    <row r="8" spans="1:11" x14ac:dyDescent="0.25">
      <c r="A8" s="12" t="s">
        <v>67</v>
      </c>
      <c r="B8" s="8">
        <f>SUM(Wards!B9:B11)</f>
        <v>1049</v>
      </c>
      <c r="C8" s="8">
        <f>SUM(Wards!C9:C11)</f>
        <v>1061</v>
      </c>
      <c r="D8" s="9">
        <f>SUM(Wards!D9:D11)</f>
        <v>2110</v>
      </c>
      <c r="E8" s="11"/>
      <c r="F8" s="12" t="s">
        <v>67</v>
      </c>
      <c r="G8" s="107">
        <f>SUM(D8/D$11)</f>
        <v>0.17754964658364186</v>
      </c>
    </row>
    <row r="9" spans="1:11" ht="13" x14ac:dyDescent="0.3">
      <c r="A9" s="10" t="s">
        <v>68</v>
      </c>
      <c r="B9" s="8">
        <f>SUM(Wards!B12:B21)</f>
        <v>3611</v>
      </c>
      <c r="C9" s="8">
        <f>SUM(Wards!C12:C21)</f>
        <v>3850</v>
      </c>
      <c r="D9" s="9">
        <f>SUM(Wards!D12:D21)</f>
        <v>7461</v>
      </c>
      <c r="E9" s="4"/>
      <c r="F9" s="10" t="s">
        <v>68</v>
      </c>
      <c r="G9" s="107">
        <f t="shared" ref="G9:G11" si="0">SUM(D9/D$11)</f>
        <v>0.6278189161898351</v>
      </c>
    </row>
    <row r="10" spans="1:11" ht="13" x14ac:dyDescent="0.3">
      <c r="A10" s="10" t="s">
        <v>69</v>
      </c>
      <c r="B10" s="8">
        <f>SUM(Wards!B22:B27)</f>
        <v>1023</v>
      </c>
      <c r="C10" s="8">
        <f>SUM(Wards!C22:C27)</f>
        <v>1290</v>
      </c>
      <c r="D10" s="9">
        <f>SUM(Wards!D22:D27)</f>
        <v>2313</v>
      </c>
      <c r="E10" s="4"/>
      <c r="F10" s="10" t="s">
        <v>69</v>
      </c>
      <c r="G10" s="107">
        <f t="shared" si="0"/>
        <v>0.19463143722652307</v>
      </c>
    </row>
    <row r="11" spans="1:11" x14ac:dyDescent="0.25">
      <c r="A11" s="82" t="s">
        <v>6</v>
      </c>
      <c r="B11" s="96">
        <f>SUM(Wards!B7)</f>
        <v>5683</v>
      </c>
      <c r="C11" s="96">
        <f>SUM(Wards!C7)</f>
        <v>6201</v>
      </c>
      <c r="D11" s="97">
        <f>SUM(Wards!D7)</f>
        <v>11884</v>
      </c>
      <c r="F11" s="82" t="s">
        <v>6</v>
      </c>
      <c r="G11" s="108">
        <f t="shared" si="0"/>
        <v>1</v>
      </c>
    </row>
    <row r="12" spans="1:11" x14ac:dyDescent="0.25">
      <c r="A12" s="79"/>
      <c r="B12" s="8"/>
      <c r="C12" s="8"/>
      <c r="D12" s="8"/>
      <c r="F12" s="79"/>
      <c r="G12" s="8"/>
    </row>
    <row r="13" spans="1:11" ht="13" x14ac:dyDescent="0.3">
      <c r="A13" s="4" t="s">
        <v>2</v>
      </c>
      <c r="F13" s="4" t="s">
        <v>2</v>
      </c>
      <c r="G13" s="16"/>
    </row>
    <row r="14" spans="1:11" x14ac:dyDescent="0.25">
      <c r="A14" s="5"/>
      <c r="B14" s="94" t="s">
        <v>3</v>
      </c>
      <c r="C14" s="94" t="s">
        <v>4</v>
      </c>
      <c r="D14" s="95" t="s">
        <v>5</v>
      </c>
      <c r="F14" s="5"/>
      <c r="G14" s="95" t="s">
        <v>5</v>
      </c>
    </row>
    <row r="15" spans="1:11" x14ac:dyDescent="0.25">
      <c r="A15" s="103"/>
      <c r="B15" s="77"/>
      <c r="C15" s="77"/>
      <c r="D15" s="78"/>
      <c r="F15" s="103"/>
      <c r="G15" s="78"/>
    </row>
    <row r="16" spans="1:11" x14ac:dyDescent="0.25">
      <c r="A16" s="12" t="s">
        <v>67</v>
      </c>
      <c r="B16" s="8">
        <f>SUM(Wards!G9:G11)</f>
        <v>1838</v>
      </c>
      <c r="C16" s="8">
        <f>SUM(Wards!H9:H11)</f>
        <v>1814</v>
      </c>
      <c r="D16" s="9">
        <f>SUM(Wards!I9:I11)</f>
        <v>3652</v>
      </c>
      <c r="F16" s="12" t="s">
        <v>67</v>
      </c>
      <c r="G16" s="107">
        <f>SUM(D16/D$19)</f>
        <v>0.18430481958112541</v>
      </c>
    </row>
    <row r="17" spans="1:7" x14ac:dyDescent="0.25">
      <c r="A17" s="10" t="s">
        <v>68</v>
      </c>
      <c r="B17" s="8">
        <f>SUM(Wards!G12:G21)</f>
        <v>6277</v>
      </c>
      <c r="C17" s="8">
        <f>SUM(Wards!H12:H21)</f>
        <v>6779</v>
      </c>
      <c r="D17" s="9">
        <f>SUM(Wards!I12:I21)</f>
        <v>13056</v>
      </c>
      <c r="F17" s="10" t="s">
        <v>68</v>
      </c>
      <c r="G17" s="107">
        <f t="shared" ref="G17:G19" si="1">SUM(D17/D$19)</f>
        <v>0.65889477668433005</v>
      </c>
    </row>
    <row r="18" spans="1:7" x14ac:dyDescent="0.25">
      <c r="A18" s="10" t="s">
        <v>69</v>
      </c>
      <c r="B18" s="8">
        <f>SUM(Wards!G22:G27)</f>
        <v>1395</v>
      </c>
      <c r="C18" s="8">
        <f>SUM(Wards!H22:H27)</f>
        <v>1712</v>
      </c>
      <c r="D18" s="9">
        <f>SUM(Wards!I22:I27)</f>
        <v>3107</v>
      </c>
      <c r="F18" s="10" t="s">
        <v>69</v>
      </c>
      <c r="G18" s="107">
        <f t="shared" si="1"/>
        <v>0.15680040373454454</v>
      </c>
    </row>
    <row r="19" spans="1:7" x14ac:dyDescent="0.25">
      <c r="A19" s="82" t="s">
        <v>6</v>
      </c>
      <c r="B19" s="96">
        <f>SUM(Wards!G7)</f>
        <v>9510</v>
      </c>
      <c r="C19" s="96">
        <f>SUM(Wards!H7)</f>
        <v>10305</v>
      </c>
      <c r="D19" s="97">
        <f>SUM(Wards!I7)</f>
        <v>19815</v>
      </c>
      <c r="F19" s="82" t="s">
        <v>6</v>
      </c>
      <c r="G19" s="108">
        <f t="shared" si="1"/>
        <v>1</v>
      </c>
    </row>
    <row r="20" spans="1:7" x14ac:dyDescent="0.25">
      <c r="A20" s="79"/>
      <c r="B20" s="8"/>
      <c r="C20" s="8"/>
      <c r="D20" s="8"/>
      <c r="F20" s="79"/>
      <c r="G20" s="8"/>
    </row>
    <row r="21" spans="1:7" x14ac:dyDescent="0.25">
      <c r="G21" s="16"/>
    </row>
    <row r="22" spans="1:7" ht="13" x14ac:dyDescent="0.3">
      <c r="A22" s="4" t="s">
        <v>7</v>
      </c>
      <c r="F22" s="4" t="s">
        <v>7</v>
      </c>
      <c r="G22" s="16"/>
    </row>
    <row r="23" spans="1:7" x14ac:dyDescent="0.25">
      <c r="A23" s="5"/>
      <c r="B23" s="94" t="s">
        <v>3</v>
      </c>
      <c r="C23" s="94" t="s">
        <v>4</v>
      </c>
      <c r="D23" s="95" t="s">
        <v>5</v>
      </c>
      <c r="F23" s="5"/>
      <c r="G23" s="95" t="s">
        <v>5</v>
      </c>
    </row>
    <row r="24" spans="1:7" ht="13" x14ac:dyDescent="0.3">
      <c r="A24" s="81"/>
      <c r="B24" s="77"/>
      <c r="C24" s="77"/>
      <c r="D24" s="78"/>
      <c r="E24" s="16"/>
      <c r="F24" s="81"/>
      <c r="G24" s="78"/>
    </row>
    <row r="25" spans="1:7" x14ac:dyDescent="0.25">
      <c r="A25" s="12" t="s">
        <v>67</v>
      </c>
      <c r="B25" s="8">
        <f>SUM(Wards!B35:B37)</f>
        <v>1435</v>
      </c>
      <c r="C25" s="8">
        <f>SUM(Wards!C35:C37)</f>
        <v>1387</v>
      </c>
      <c r="D25" s="9">
        <f>SUM(Wards!D35:D37)</f>
        <v>2822</v>
      </c>
      <c r="F25" s="12" t="s">
        <v>67</v>
      </c>
      <c r="G25" s="107">
        <f>SUM(D25/D$28)</f>
        <v>0.17742848160955674</v>
      </c>
    </row>
    <row r="26" spans="1:7" x14ac:dyDescent="0.25">
      <c r="A26" s="10" t="s">
        <v>68</v>
      </c>
      <c r="B26" s="8">
        <f>SUM(Wards!B38:B47)</f>
        <v>4873</v>
      </c>
      <c r="C26" s="8">
        <f>SUM(Wards!C38:C47)</f>
        <v>4972</v>
      </c>
      <c r="D26" s="9">
        <f>SUM(Wards!D38:D47)</f>
        <v>9845</v>
      </c>
      <c r="F26" s="10" t="s">
        <v>68</v>
      </c>
      <c r="G26" s="107">
        <f t="shared" ref="G26:G28" si="2">SUM(D26/D$28)</f>
        <v>0.61898773970449539</v>
      </c>
    </row>
    <row r="27" spans="1:7" x14ac:dyDescent="0.25">
      <c r="A27" s="80" t="s">
        <v>69</v>
      </c>
      <c r="B27" s="8">
        <f>SUM(Wards!B48:B53)</f>
        <v>1424</v>
      </c>
      <c r="C27" s="8">
        <f>SUM(Wards!C48:C53)</f>
        <v>1814</v>
      </c>
      <c r="D27" s="9">
        <f>SUM(Wards!D48:D53)</f>
        <v>3238</v>
      </c>
      <c r="F27" s="14" t="s">
        <v>69</v>
      </c>
      <c r="G27" s="107">
        <f t="shared" si="2"/>
        <v>0.20358377868594782</v>
      </c>
    </row>
    <row r="28" spans="1:7" x14ac:dyDescent="0.25">
      <c r="A28" s="82" t="s">
        <v>6</v>
      </c>
      <c r="B28" s="96">
        <f>Wards!B33</f>
        <v>7732</v>
      </c>
      <c r="C28" s="96">
        <f>Wards!C33</f>
        <v>8173</v>
      </c>
      <c r="D28" s="97">
        <f>Wards!D33</f>
        <v>15905</v>
      </c>
      <c r="F28" s="82" t="s">
        <v>6</v>
      </c>
      <c r="G28" s="108">
        <f t="shared" si="2"/>
        <v>1</v>
      </c>
    </row>
    <row r="29" spans="1:7" x14ac:dyDescent="0.25">
      <c r="A29" s="79"/>
      <c r="B29" s="8"/>
      <c r="C29" s="8"/>
      <c r="D29" s="8"/>
      <c r="F29" s="79"/>
      <c r="G29" s="8"/>
    </row>
    <row r="30" spans="1:7" ht="13" x14ac:dyDescent="0.3">
      <c r="A30" s="4" t="s">
        <v>9</v>
      </c>
      <c r="F30" s="4" t="s">
        <v>9</v>
      </c>
      <c r="G30" s="16"/>
    </row>
    <row r="31" spans="1:7" x14ac:dyDescent="0.25">
      <c r="A31" s="15"/>
      <c r="B31" s="94" t="s">
        <v>3</v>
      </c>
      <c r="C31" s="94" t="s">
        <v>4</v>
      </c>
      <c r="D31" s="95" t="s">
        <v>5</v>
      </c>
      <c r="F31" s="15"/>
      <c r="G31" s="95" t="s">
        <v>5</v>
      </c>
    </row>
    <row r="32" spans="1:7" x14ac:dyDescent="0.25">
      <c r="A32" s="83"/>
      <c r="B32" s="85"/>
      <c r="C32" s="77"/>
      <c r="D32" s="78"/>
      <c r="E32" s="16"/>
      <c r="F32" s="83"/>
      <c r="G32" s="78"/>
    </row>
    <row r="33" spans="1:7" x14ac:dyDescent="0.25">
      <c r="A33" s="12" t="s">
        <v>67</v>
      </c>
      <c r="B33" s="86">
        <f>SUM(Wards!G35:G37)</f>
        <v>1544</v>
      </c>
      <c r="C33" s="8">
        <f>SUM(Wards!H35:H37)</f>
        <v>1356</v>
      </c>
      <c r="D33" s="9">
        <f>SUM(Wards!I35:I37)</f>
        <v>2900</v>
      </c>
      <c r="F33" s="12" t="s">
        <v>67</v>
      </c>
      <c r="G33" s="107">
        <f>SUM(D33/D$36)</f>
        <v>0.17501508750754374</v>
      </c>
    </row>
    <row r="34" spans="1:7" x14ac:dyDescent="0.25">
      <c r="A34" s="10" t="s">
        <v>68</v>
      </c>
      <c r="B34" s="86">
        <f>SUM(Wards!G38:G47)</f>
        <v>5038</v>
      </c>
      <c r="C34" s="8">
        <f>SUM(Wards!H38:H47)</f>
        <v>5344</v>
      </c>
      <c r="D34" s="9">
        <f>SUM(Wards!I38:I47)</f>
        <v>10382</v>
      </c>
      <c r="F34" s="10" t="s">
        <v>68</v>
      </c>
      <c r="G34" s="107">
        <f t="shared" ref="G34:G36" si="3">SUM(D34/D$36)</f>
        <v>0.62655401327700666</v>
      </c>
    </row>
    <row r="35" spans="1:7" x14ac:dyDescent="0.25">
      <c r="A35" s="10" t="s">
        <v>69</v>
      </c>
      <c r="B35" s="86">
        <f>SUM(Wards!G48:G53)</f>
        <v>1374</v>
      </c>
      <c r="C35" s="8">
        <f>SUM(Wards!H48:H53)</f>
        <v>1914</v>
      </c>
      <c r="D35" s="9">
        <f>SUM(Wards!I48:I53)</f>
        <v>3288</v>
      </c>
      <c r="F35" s="10" t="s">
        <v>69</v>
      </c>
      <c r="G35" s="107">
        <f t="shared" si="3"/>
        <v>0.1984308992154496</v>
      </c>
    </row>
    <row r="36" spans="1:7" x14ac:dyDescent="0.25">
      <c r="A36" s="82" t="s">
        <v>6</v>
      </c>
      <c r="B36" s="106">
        <f>Wards!G33</f>
        <v>7956</v>
      </c>
      <c r="C36" s="96">
        <f>Wards!H33</f>
        <v>8614</v>
      </c>
      <c r="D36" s="97">
        <f>Wards!I33</f>
        <v>16570</v>
      </c>
      <c r="F36" s="82" t="s">
        <v>6</v>
      </c>
      <c r="G36" s="108">
        <f t="shared" si="3"/>
        <v>1</v>
      </c>
    </row>
    <row r="37" spans="1:7" x14ac:dyDescent="0.25">
      <c r="G37" s="16"/>
    </row>
    <row r="38" spans="1:7" ht="13" x14ac:dyDescent="0.3">
      <c r="A38" s="4" t="s">
        <v>11</v>
      </c>
      <c r="F38" s="4" t="s">
        <v>11</v>
      </c>
      <c r="G38" s="16"/>
    </row>
    <row r="39" spans="1:7" x14ac:dyDescent="0.25">
      <c r="A39" s="5"/>
      <c r="B39" s="94" t="s">
        <v>3</v>
      </c>
      <c r="C39" s="94" t="s">
        <v>4</v>
      </c>
      <c r="D39" s="95" t="s">
        <v>5</v>
      </c>
      <c r="F39" s="5"/>
      <c r="G39" s="95" t="s">
        <v>5</v>
      </c>
    </row>
    <row r="40" spans="1:7" ht="13" x14ac:dyDescent="0.3">
      <c r="A40" s="84"/>
      <c r="B40" s="85"/>
      <c r="C40" s="77"/>
      <c r="D40" s="78"/>
      <c r="F40" s="84"/>
      <c r="G40" s="83"/>
    </row>
    <row r="41" spans="1:7" x14ac:dyDescent="0.25">
      <c r="A41" s="88" t="s">
        <v>67</v>
      </c>
      <c r="B41" s="89">
        <f>SUM(Wards!B61:B63)</f>
        <v>1236</v>
      </c>
      <c r="C41" s="90">
        <f>SUM(Wards!C61:C63)</f>
        <v>1180</v>
      </c>
      <c r="D41" s="91">
        <f>SUM(Wards!D61:D63)</f>
        <v>2416</v>
      </c>
      <c r="F41" s="88" t="s">
        <v>67</v>
      </c>
      <c r="G41" s="109">
        <f>SUM(D41/D$44)</f>
        <v>0.1965825874694874</v>
      </c>
    </row>
    <row r="42" spans="1:7" x14ac:dyDescent="0.25">
      <c r="A42" s="80" t="s">
        <v>68</v>
      </c>
      <c r="B42" s="89">
        <f>SUM(Wards!B64:B73)</f>
        <v>3677</v>
      </c>
      <c r="C42" s="90">
        <f>SUM(Wards!C64:C73)</f>
        <v>4001</v>
      </c>
      <c r="D42" s="91">
        <f>SUM(Wards!D64:D73)</f>
        <v>7678</v>
      </c>
      <c r="F42" s="80" t="s">
        <v>68</v>
      </c>
      <c r="G42" s="109">
        <f t="shared" ref="G42:G44" si="4">SUM(D42/D$44)</f>
        <v>0.62473555736371034</v>
      </c>
    </row>
    <row r="43" spans="1:7" x14ac:dyDescent="0.25">
      <c r="A43" s="80" t="s">
        <v>69</v>
      </c>
      <c r="B43" s="89">
        <f>SUM(Wards!B74:B79)</f>
        <v>933</v>
      </c>
      <c r="C43" s="90">
        <f>SUM(Wards!C74:C79)</f>
        <v>1263</v>
      </c>
      <c r="D43" s="91">
        <f>SUM(Wards!D74:D79)</f>
        <v>2196</v>
      </c>
      <c r="F43" s="80" t="s">
        <v>69</v>
      </c>
      <c r="G43" s="110">
        <f t="shared" si="4"/>
        <v>0.17868185516680227</v>
      </c>
    </row>
    <row r="44" spans="1:7" x14ac:dyDescent="0.25">
      <c r="A44" s="87" t="s">
        <v>6</v>
      </c>
      <c r="B44" s="98">
        <f>SUM(Wards!B59)</f>
        <v>5846</v>
      </c>
      <c r="C44" s="99">
        <f>SUM(Wards!C59)</f>
        <v>6444</v>
      </c>
      <c r="D44" s="99">
        <f>SUM(Wards!D59)</f>
        <v>12290</v>
      </c>
      <c r="F44" s="87" t="s">
        <v>6</v>
      </c>
      <c r="G44" s="111">
        <f t="shared" si="4"/>
        <v>1</v>
      </c>
    </row>
    <row r="45" spans="1:7" x14ac:dyDescent="0.25">
      <c r="A45" s="79"/>
      <c r="B45" s="90"/>
      <c r="C45" s="90"/>
      <c r="D45" s="90"/>
      <c r="F45" s="79"/>
      <c r="G45" s="90"/>
    </row>
    <row r="46" spans="1:7" ht="13" x14ac:dyDescent="0.3">
      <c r="A46" s="4" t="s">
        <v>13</v>
      </c>
      <c r="F46" s="4" t="s">
        <v>13</v>
      </c>
      <c r="G46" s="16"/>
    </row>
    <row r="47" spans="1:7" x14ac:dyDescent="0.25">
      <c r="A47" s="5"/>
      <c r="B47" s="94" t="s">
        <v>3</v>
      </c>
      <c r="C47" s="94" t="s">
        <v>4</v>
      </c>
      <c r="D47" s="95" t="s">
        <v>5</v>
      </c>
      <c r="E47" s="16"/>
      <c r="F47" s="5"/>
      <c r="G47" s="95" t="s">
        <v>5</v>
      </c>
    </row>
    <row r="48" spans="1:7" ht="13" x14ac:dyDescent="0.3">
      <c r="A48" s="102"/>
      <c r="B48" s="77"/>
      <c r="C48" s="77"/>
      <c r="D48" s="78"/>
      <c r="F48" s="112"/>
      <c r="G48" s="83"/>
    </row>
    <row r="49" spans="1:7" x14ac:dyDescent="0.25">
      <c r="A49" s="12" t="s">
        <v>67</v>
      </c>
      <c r="B49" s="8">
        <f>SUM(Wards!G61:G63)</f>
        <v>1562</v>
      </c>
      <c r="C49" s="8">
        <f>SUM(Wards!H61:H63)</f>
        <v>1369</v>
      </c>
      <c r="D49" s="8">
        <f>SUM(Wards!I61:I63)</f>
        <v>2931</v>
      </c>
      <c r="F49" s="88" t="s">
        <v>67</v>
      </c>
      <c r="G49" s="113">
        <f>SUM(D49/D$52)</f>
        <v>0.20929734361610969</v>
      </c>
    </row>
    <row r="50" spans="1:7" x14ac:dyDescent="0.25">
      <c r="A50" s="10" t="s">
        <v>68</v>
      </c>
      <c r="B50" s="8">
        <f>SUM(Wards!G64:G73)</f>
        <v>4375</v>
      </c>
      <c r="C50" s="8">
        <f>SUM(Wards!H64:H73)</f>
        <v>4755</v>
      </c>
      <c r="D50" s="8">
        <f>SUM(Wards!I64:I73)</f>
        <v>9130</v>
      </c>
      <c r="F50" s="80" t="s">
        <v>68</v>
      </c>
      <c r="G50" s="113">
        <f t="shared" ref="G50:G52" si="5">SUM(D50/D$52)</f>
        <v>0.65195658383319055</v>
      </c>
    </row>
    <row r="51" spans="1:7" x14ac:dyDescent="0.25">
      <c r="A51" s="80" t="s">
        <v>69</v>
      </c>
      <c r="B51" s="8">
        <f>SUM(Wards!G74:G79)</f>
        <v>899</v>
      </c>
      <c r="C51" s="8">
        <f>SUM(Wards!H74:H79)</f>
        <v>1044</v>
      </c>
      <c r="D51" s="8">
        <f>SUM(Wards!I74:I79)</f>
        <v>1943</v>
      </c>
      <c r="F51" s="80" t="s">
        <v>69</v>
      </c>
      <c r="G51" s="114">
        <f t="shared" si="5"/>
        <v>0.13874607255069979</v>
      </c>
    </row>
    <row r="52" spans="1:7" x14ac:dyDescent="0.25">
      <c r="A52" s="82" t="s">
        <v>6</v>
      </c>
      <c r="B52" s="96">
        <f>Wards!G59</f>
        <v>6836</v>
      </c>
      <c r="C52" s="96">
        <f>Wards!H59</f>
        <v>7168</v>
      </c>
      <c r="D52" s="97">
        <f>Wards!I59</f>
        <v>14004</v>
      </c>
      <c r="F52" s="82" t="s">
        <v>6</v>
      </c>
      <c r="G52" s="108">
        <f t="shared" si="5"/>
        <v>1</v>
      </c>
    </row>
    <row r="53" spans="1:7" x14ac:dyDescent="0.25">
      <c r="G53" s="16"/>
    </row>
    <row r="54" spans="1:7" ht="13" x14ac:dyDescent="0.3">
      <c r="A54" s="4" t="s">
        <v>15</v>
      </c>
      <c r="F54" s="4" t="s">
        <v>15</v>
      </c>
      <c r="G54" s="16"/>
    </row>
    <row r="55" spans="1:7" x14ac:dyDescent="0.25">
      <c r="A55" s="5"/>
      <c r="B55" s="94" t="s">
        <v>3</v>
      </c>
      <c r="C55" s="94" t="s">
        <v>4</v>
      </c>
      <c r="D55" s="95" t="s">
        <v>5</v>
      </c>
      <c r="E55" s="16"/>
      <c r="F55" s="5"/>
      <c r="G55" s="95" t="s">
        <v>5</v>
      </c>
    </row>
    <row r="56" spans="1:7" ht="13" x14ac:dyDescent="0.3">
      <c r="A56" s="102"/>
      <c r="B56" s="77"/>
      <c r="C56" s="77"/>
      <c r="D56" s="78"/>
      <c r="F56" s="102"/>
      <c r="G56" s="78"/>
    </row>
    <row r="57" spans="1:7" x14ac:dyDescent="0.25">
      <c r="A57" s="12" t="s">
        <v>67</v>
      </c>
      <c r="B57" s="8">
        <f>SUM(Wards!B87:B89)</f>
        <v>1251</v>
      </c>
      <c r="C57" s="8">
        <f>SUM(Wards!C87:C89)</f>
        <v>1225</v>
      </c>
      <c r="D57" s="9">
        <f>SUM(Wards!D87:D89)</f>
        <v>2476</v>
      </c>
      <c r="F57" s="12" t="s">
        <v>67</v>
      </c>
      <c r="G57" s="113">
        <f>SUM(D57/D$60)</f>
        <v>0.16347550508385053</v>
      </c>
    </row>
    <row r="58" spans="1:7" x14ac:dyDescent="0.25">
      <c r="A58" s="10" t="s">
        <v>68</v>
      </c>
      <c r="B58" s="8">
        <f>SUM(Wards!B90:B99)</f>
        <v>4852</v>
      </c>
      <c r="C58" s="8">
        <f>SUM(Wards!C90:C99)</f>
        <v>4880</v>
      </c>
      <c r="D58" s="9">
        <f>SUM(Wards!D90:D99)</f>
        <v>9732</v>
      </c>
      <c r="F58" s="10" t="s">
        <v>68</v>
      </c>
      <c r="G58" s="113">
        <f t="shared" ref="G58:G60" si="6">SUM(D58/D$60)</f>
        <v>0.64254588670275981</v>
      </c>
    </row>
    <row r="59" spans="1:7" x14ac:dyDescent="0.25">
      <c r="A59" s="10" t="s">
        <v>69</v>
      </c>
      <c r="B59" s="8">
        <f>SUM(Wards!B100:B105)</f>
        <v>1316</v>
      </c>
      <c r="C59" s="8">
        <f>SUM(Wards!C100:C105)</f>
        <v>1622</v>
      </c>
      <c r="D59" s="9">
        <f>SUM(Wards!D100:D105)</f>
        <v>2938</v>
      </c>
      <c r="F59" s="10" t="s">
        <v>69</v>
      </c>
      <c r="G59" s="113">
        <f t="shared" si="6"/>
        <v>0.19397860821338966</v>
      </c>
    </row>
    <row r="60" spans="1:7" x14ac:dyDescent="0.25">
      <c r="A60" s="82" t="s">
        <v>6</v>
      </c>
      <c r="B60" s="96">
        <f>Wards!B85</f>
        <v>7419</v>
      </c>
      <c r="C60" s="96">
        <f>Wards!C85</f>
        <v>7727</v>
      </c>
      <c r="D60" s="97">
        <f>Wards!D85</f>
        <v>15146</v>
      </c>
      <c r="F60" s="82" t="s">
        <v>6</v>
      </c>
      <c r="G60" s="108">
        <f t="shared" si="6"/>
        <v>1</v>
      </c>
    </row>
    <row r="61" spans="1:7" x14ac:dyDescent="0.25">
      <c r="G61" s="16"/>
    </row>
    <row r="62" spans="1:7" ht="13" x14ac:dyDescent="0.3">
      <c r="A62" s="4" t="s">
        <v>17</v>
      </c>
      <c r="F62" s="4" t="s">
        <v>17</v>
      </c>
      <c r="G62" s="16"/>
    </row>
    <row r="63" spans="1:7" x14ac:dyDescent="0.25">
      <c r="A63" s="5"/>
      <c r="B63" s="94" t="s">
        <v>3</v>
      </c>
      <c r="C63" s="94" t="s">
        <v>4</v>
      </c>
      <c r="D63" s="95" t="s">
        <v>5</v>
      </c>
      <c r="E63" s="16"/>
      <c r="F63" s="5"/>
      <c r="G63" s="95" t="s">
        <v>5</v>
      </c>
    </row>
    <row r="64" spans="1:7" x14ac:dyDescent="0.25">
      <c r="A64" s="76"/>
      <c r="B64" s="85"/>
      <c r="C64" s="77"/>
      <c r="D64" s="78"/>
      <c r="F64" s="76"/>
      <c r="G64" s="83"/>
    </row>
    <row r="65" spans="1:7" x14ac:dyDescent="0.25">
      <c r="A65" s="88" t="s">
        <v>67</v>
      </c>
      <c r="B65" s="86">
        <f>SUM(Wards!B113:B115)</f>
        <v>2009</v>
      </c>
      <c r="C65" s="8">
        <f>SUM(Wards!C113:C115)</f>
        <v>1817</v>
      </c>
      <c r="D65" s="9">
        <f>SUM(Wards!D113:D115)</f>
        <v>3826</v>
      </c>
      <c r="F65" s="88" t="s">
        <v>67</v>
      </c>
      <c r="G65" s="113">
        <f>SUM(D65/D$68)</f>
        <v>0.18999851020509509</v>
      </c>
    </row>
    <row r="66" spans="1:7" x14ac:dyDescent="0.25">
      <c r="A66" s="80" t="s">
        <v>68</v>
      </c>
      <c r="B66" s="86">
        <f>SUM(Wards!B116:B125)</f>
        <v>6408</v>
      </c>
      <c r="C66" s="8">
        <f>SUM(Wards!C116:C125)</f>
        <v>6778</v>
      </c>
      <c r="D66" s="9">
        <f>SUM(Wards!D116:D125)</f>
        <v>13186</v>
      </c>
      <c r="F66" s="80" t="s">
        <v>68</v>
      </c>
      <c r="G66" s="113">
        <f t="shared" ref="G66:G67" si="7">SUM(D66/D$68)</f>
        <v>0.65481452053433975</v>
      </c>
    </row>
    <row r="67" spans="1:7" x14ac:dyDescent="0.25">
      <c r="A67" s="104" t="s">
        <v>69</v>
      </c>
      <c r="B67" s="105">
        <f>SUM(Wards!B126:B131)</f>
        <v>1434</v>
      </c>
      <c r="C67" s="17">
        <f>SUM(Wards!C126:C131)</f>
        <v>1691</v>
      </c>
      <c r="D67" s="18">
        <f>SUM(Wards!D126:D131)</f>
        <v>3125</v>
      </c>
      <c r="F67" s="104" t="s">
        <v>69</v>
      </c>
      <c r="G67" s="113">
        <f t="shared" si="7"/>
        <v>0.15518696926056513</v>
      </c>
    </row>
    <row r="68" spans="1:7" x14ac:dyDescent="0.25">
      <c r="A68" s="82" t="s">
        <v>6</v>
      </c>
      <c r="B68" s="96">
        <f>Wards!B111</f>
        <v>9851</v>
      </c>
      <c r="C68" s="96">
        <f>Wards!C111</f>
        <v>10286</v>
      </c>
      <c r="D68" s="97">
        <f>Wards!D111</f>
        <v>20137</v>
      </c>
      <c r="F68" s="87" t="s">
        <v>6</v>
      </c>
      <c r="G68" s="108">
        <f>SUM(D68/D$68)</f>
        <v>1</v>
      </c>
    </row>
    <row r="69" spans="1:7" x14ac:dyDescent="0.25">
      <c r="A69" s="79"/>
      <c r="B69" s="8"/>
      <c r="C69" s="8"/>
      <c r="D69" s="8"/>
      <c r="F69" s="79"/>
      <c r="G69" s="8"/>
    </row>
    <row r="70" spans="1:7" ht="13" x14ac:dyDescent="0.3">
      <c r="A70" s="4" t="s">
        <v>19</v>
      </c>
      <c r="F70" s="4" t="s">
        <v>19</v>
      </c>
      <c r="G70" s="16"/>
    </row>
    <row r="71" spans="1:7" x14ac:dyDescent="0.25">
      <c r="A71" s="15"/>
      <c r="B71" s="94" t="s">
        <v>3</v>
      </c>
      <c r="C71" s="94" t="s">
        <v>4</v>
      </c>
      <c r="D71" s="95" t="s">
        <v>5</v>
      </c>
      <c r="E71" s="16"/>
      <c r="F71" s="15"/>
      <c r="G71" s="95" t="s">
        <v>5</v>
      </c>
    </row>
    <row r="72" spans="1:7" ht="13" x14ac:dyDescent="0.3">
      <c r="A72" s="102"/>
      <c r="B72" s="85"/>
      <c r="C72" s="77"/>
      <c r="D72" s="78"/>
      <c r="F72" s="102"/>
      <c r="G72" s="78"/>
    </row>
    <row r="73" spans="1:7" x14ac:dyDescent="0.25">
      <c r="A73" s="12" t="s">
        <v>67</v>
      </c>
      <c r="B73" s="86">
        <f>SUM(Wards!G113:G115)</f>
        <v>1493</v>
      </c>
      <c r="C73" s="8">
        <f>SUM(Wards!H113:H115)</f>
        <v>1449</v>
      </c>
      <c r="D73" s="9">
        <f>SUM(Wards!I113:I115)</f>
        <v>2942</v>
      </c>
      <c r="F73" s="12" t="s">
        <v>67</v>
      </c>
      <c r="G73" s="113">
        <f>SUM(D73/D$76)</f>
        <v>0.17989482695365047</v>
      </c>
    </row>
    <row r="74" spans="1:7" x14ac:dyDescent="0.25">
      <c r="A74" s="10" t="s">
        <v>68</v>
      </c>
      <c r="B74" s="86">
        <f>SUM(Wards!G116:G125)</f>
        <v>5072</v>
      </c>
      <c r="C74" s="8">
        <f>SUM(Wards!H116:H125)</f>
        <v>5369</v>
      </c>
      <c r="D74" s="9">
        <f>SUM(Wards!I116:I125)</f>
        <v>10441</v>
      </c>
      <c r="F74" s="10" t="s">
        <v>68</v>
      </c>
      <c r="G74" s="113">
        <f t="shared" ref="G74:G76" si="8">SUM(D74/D$76)</f>
        <v>0.63843707961355023</v>
      </c>
    </row>
    <row r="75" spans="1:7" x14ac:dyDescent="0.25">
      <c r="A75" s="10" t="s">
        <v>69</v>
      </c>
      <c r="B75" s="86">
        <f>SUM(Wards!G126:G131)</f>
        <v>1277</v>
      </c>
      <c r="C75" s="8">
        <f>SUM(Wards!H126:H131)</f>
        <v>1694</v>
      </c>
      <c r="D75" s="9">
        <f>SUM(Wards!I126:I131)</f>
        <v>2971</v>
      </c>
      <c r="F75" s="10" t="s">
        <v>69</v>
      </c>
      <c r="G75" s="113">
        <f t="shared" si="8"/>
        <v>0.18166809343279933</v>
      </c>
    </row>
    <row r="76" spans="1:7" x14ac:dyDescent="0.25">
      <c r="A76" s="82" t="s">
        <v>6</v>
      </c>
      <c r="B76" s="106">
        <f>Wards!G111</f>
        <v>7842</v>
      </c>
      <c r="C76" s="96">
        <f>Wards!H111</f>
        <v>8512</v>
      </c>
      <c r="D76" s="97">
        <f>Wards!I111</f>
        <v>16354</v>
      </c>
      <c r="F76" s="82" t="s">
        <v>6</v>
      </c>
      <c r="G76" s="108">
        <f t="shared" si="8"/>
        <v>1</v>
      </c>
    </row>
    <row r="77" spans="1:7" x14ac:dyDescent="0.25">
      <c r="A77" s="79"/>
      <c r="B77" s="8"/>
      <c r="C77" s="8"/>
      <c r="D77" s="8"/>
      <c r="F77" s="79"/>
      <c r="G77" s="8"/>
    </row>
    <row r="78" spans="1:7" ht="13" x14ac:dyDescent="0.3">
      <c r="A78" s="4" t="s">
        <v>21</v>
      </c>
      <c r="E78" s="16"/>
      <c r="F78" s="4" t="s">
        <v>21</v>
      </c>
      <c r="G78" s="16"/>
    </row>
    <row r="79" spans="1:7" x14ac:dyDescent="0.25">
      <c r="A79" s="19"/>
      <c r="B79" s="100" t="s">
        <v>3</v>
      </c>
      <c r="C79" s="100" t="s">
        <v>4</v>
      </c>
      <c r="D79" s="101" t="s">
        <v>5</v>
      </c>
      <c r="F79" s="19"/>
      <c r="G79" s="101" t="s">
        <v>5</v>
      </c>
    </row>
    <row r="80" spans="1:7" x14ac:dyDescent="0.25">
      <c r="A80" s="103"/>
      <c r="B80" s="77"/>
      <c r="C80" s="77"/>
      <c r="D80" s="78"/>
      <c r="F80" s="103"/>
      <c r="G80" s="78"/>
    </row>
    <row r="81" spans="1:7" x14ac:dyDescent="0.25">
      <c r="A81" s="12" t="s">
        <v>67</v>
      </c>
      <c r="B81" s="8">
        <f>SUM(Wards!B139:B141)</f>
        <v>1286</v>
      </c>
      <c r="C81" s="8">
        <f>SUM(Wards!C139:C141)</f>
        <v>1344</v>
      </c>
      <c r="D81" s="9">
        <f>SUM(Wards!D139:D141)</f>
        <v>2630</v>
      </c>
      <c r="F81" s="12" t="s">
        <v>67</v>
      </c>
      <c r="G81" s="113">
        <f>SUM(D81/D$84)</f>
        <v>0.18458731049971927</v>
      </c>
    </row>
    <row r="82" spans="1:7" x14ac:dyDescent="0.25">
      <c r="A82" s="10" t="s">
        <v>68</v>
      </c>
      <c r="B82" s="8">
        <f>SUM(Wards!B142:B151)</f>
        <v>4390</v>
      </c>
      <c r="C82" s="8">
        <f>SUM(Wards!C142:C151)</f>
        <v>4840</v>
      </c>
      <c r="D82" s="9">
        <f>SUM(Wards!D142:D151)</f>
        <v>9230</v>
      </c>
      <c r="F82" s="10" t="s">
        <v>68</v>
      </c>
      <c r="G82" s="113">
        <f t="shared" ref="G82:G84" si="9">SUM(D82/D$84)</f>
        <v>0.6478102189781022</v>
      </c>
    </row>
    <row r="83" spans="1:7" x14ac:dyDescent="0.25">
      <c r="A83" s="80" t="s">
        <v>69</v>
      </c>
      <c r="B83" s="8">
        <f>SUM(Wards!B152:B157)</f>
        <v>978</v>
      </c>
      <c r="C83" s="8">
        <f>SUM(Wards!C152:C157)</f>
        <v>1410</v>
      </c>
      <c r="D83" s="9">
        <f>SUM(Wards!D152:D157)</f>
        <v>2388</v>
      </c>
      <c r="F83" s="80" t="s">
        <v>69</v>
      </c>
      <c r="G83" s="113">
        <f t="shared" si="9"/>
        <v>0.16760247052217855</v>
      </c>
    </row>
    <row r="84" spans="1:7" x14ac:dyDescent="0.25">
      <c r="A84" s="82" t="s">
        <v>6</v>
      </c>
      <c r="B84" s="96">
        <f>Wards!B137</f>
        <v>6654</v>
      </c>
      <c r="C84" s="96">
        <f>Wards!C137</f>
        <v>7594</v>
      </c>
      <c r="D84" s="97">
        <f>Wards!D137</f>
        <v>14248</v>
      </c>
      <c r="F84" s="82" t="s">
        <v>6</v>
      </c>
      <c r="G84" s="108">
        <f t="shared" si="9"/>
        <v>1</v>
      </c>
    </row>
    <row r="85" spans="1:7" x14ac:dyDescent="0.25">
      <c r="A85" s="79"/>
      <c r="B85" s="8"/>
      <c r="C85" s="8"/>
      <c r="D85" s="8"/>
      <c r="F85" s="79"/>
      <c r="G85" s="8"/>
    </row>
    <row r="86" spans="1:7" ht="13" x14ac:dyDescent="0.3">
      <c r="A86" s="4" t="s">
        <v>23</v>
      </c>
      <c r="E86" s="16"/>
      <c r="F86" s="4" t="s">
        <v>23</v>
      </c>
      <c r="G86" s="16"/>
    </row>
    <row r="87" spans="1:7" x14ac:dyDescent="0.25">
      <c r="A87" s="19"/>
      <c r="B87" s="100" t="s">
        <v>3</v>
      </c>
      <c r="C87" s="100" t="s">
        <v>4</v>
      </c>
      <c r="D87" s="101" t="s">
        <v>5</v>
      </c>
      <c r="F87" s="19"/>
      <c r="G87" s="101" t="s">
        <v>5</v>
      </c>
    </row>
    <row r="88" spans="1:7" ht="13" x14ac:dyDescent="0.3">
      <c r="A88" s="102"/>
      <c r="B88" s="77"/>
      <c r="C88" s="77"/>
      <c r="D88" s="78"/>
      <c r="F88" s="102"/>
      <c r="G88" s="78"/>
    </row>
    <row r="89" spans="1:7" x14ac:dyDescent="0.25">
      <c r="A89" s="12" t="s">
        <v>67</v>
      </c>
      <c r="B89" s="8">
        <f>SUM(Wards!G139:G141)</f>
        <v>1833</v>
      </c>
      <c r="C89" s="8">
        <f>SUM(Wards!H139:H141)</f>
        <v>1687</v>
      </c>
      <c r="D89" s="9">
        <f>SUM(Wards!I139:I141)</f>
        <v>3520</v>
      </c>
      <c r="F89" s="12" t="s">
        <v>67</v>
      </c>
      <c r="G89" s="113">
        <f>SUM(D89/D$92)</f>
        <v>0.20055837274229388</v>
      </c>
    </row>
    <row r="90" spans="1:7" x14ac:dyDescent="0.25">
      <c r="A90" s="10" t="s">
        <v>68</v>
      </c>
      <c r="B90" s="8">
        <f>SUM(Wards!G142:G151)</f>
        <v>5515</v>
      </c>
      <c r="C90" s="8">
        <f>SUM(Wards!H142:H151)</f>
        <v>5887</v>
      </c>
      <c r="D90" s="9">
        <f>SUM(Wards!I142:I151)</f>
        <v>11402</v>
      </c>
      <c r="F90" s="10" t="s">
        <v>68</v>
      </c>
      <c r="G90" s="113">
        <f t="shared" ref="G90:G92" si="10">SUM(D90/D$92)</f>
        <v>0.64964959261580535</v>
      </c>
    </row>
    <row r="91" spans="1:7" x14ac:dyDescent="0.25">
      <c r="A91" s="80" t="s">
        <v>69</v>
      </c>
      <c r="B91" s="8">
        <f>SUM(Wards!G152:G157)</f>
        <v>1190</v>
      </c>
      <c r="C91" s="8">
        <f>SUM(Wards!H152:H157)</f>
        <v>1439</v>
      </c>
      <c r="D91" s="9">
        <f>SUM(Wards!I152:I157)</f>
        <v>2629</v>
      </c>
      <c r="F91" s="80" t="s">
        <v>69</v>
      </c>
      <c r="G91" s="113">
        <f t="shared" si="10"/>
        <v>0.14979203464190075</v>
      </c>
    </row>
    <row r="92" spans="1:7" x14ac:dyDescent="0.25">
      <c r="A92" s="82" t="s">
        <v>6</v>
      </c>
      <c r="B92" s="96">
        <f>Wards!G137</f>
        <v>8538</v>
      </c>
      <c r="C92" s="96">
        <f>Wards!H137</f>
        <v>9013</v>
      </c>
      <c r="D92" s="97">
        <f>Wards!I137</f>
        <v>17551</v>
      </c>
      <c r="F92" s="82" t="s">
        <v>6</v>
      </c>
      <c r="G92" s="108">
        <f t="shared" si="10"/>
        <v>1</v>
      </c>
    </row>
    <row r="93" spans="1:7" x14ac:dyDescent="0.25">
      <c r="G93" s="16"/>
    </row>
    <row r="94" spans="1:7" ht="13" x14ac:dyDescent="0.3">
      <c r="A94" s="4" t="s">
        <v>25</v>
      </c>
      <c r="E94" s="16"/>
      <c r="F94" s="4" t="s">
        <v>25</v>
      </c>
      <c r="G94" s="16"/>
    </row>
    <row r="95" spans="1:7" x14ac:dyDescent="0.25">
      <c r="A95" s="19"/>
      <c r="B95" s="100" t="s">
        <v>3</v>
      </c>
      <c r="C95" s="100" t="s">
        <v>4</v>
      </c>
      <c r="D95" s="101" t="s">
        <v>5</v>
      </c>
      <c r="F95" s="19"/>
      <c r="G95" s="101" t="s">
        <v>5</v>
      </c>
    </row>
    <row r="96" spans="1:7" ht="13" x14ac:dyDescent="0.3">
      <c r="A96" s="81"/>
      <c r="B96" s="77"/>
      <c r="C96" s="77"/>
      <c r="D96" s="78"/>
      <c r="F96" s="81"/>
      <c r="G96" s="78"/>
    </row>
    <row r="97" spans="1:7" x14ac:dyDescent="0.25">
      <c r="A97" s="12" t="s">
        <v>67</v>
      </c>
      <c r="B97" s="8">
        <f>SUM(Wards!B165:B167)</f>
        <v>1931</v>
      </c>
      <c r="C97" s="8">
        <f>SUM(Wards!C165:C167)</f>
        <v>1861</v>
      </c>
      <c r="D97" s="9">
        <f>SUM(Wards!D165:D167)</f>
        <v>3792</v>
      </c>
      <c r="F97" s="12" t="s">
        <v>67</v>
      </c>
      <c r="G97" s="113">
        <f>SUM(D97/D$100)</f>
        <v>0.19022775158021471</v>
      </c>
    </row>
    <row r="98" spans="1:7" x14ac:dyDescent="0.25">
      <c r="A98" s="10" t="s">
        <v>68</v>
      </c>
      <c r="B98" s="8">
        <f>SUM(Wards!B168:B177)</f>
        <v>6210</v>
      </c>
      <c r="C98" s="8">
        <f>SUM(Wards!C168:C177)</f>
        <v>6623</v>
      </c>
      <c r="D98" s="9">
        <f>SUM(Wards!D168:D177)</f>
        <v>12833</v>
      </c>
      <c r="F98" s="10" t="s">
        <v>68</v>
      </c>
      <c r="G98" s="113">
        <f t="shared" ref="G98:G100" si="11">SUM(D98/D$100)</f>
        <v>0.64377445570382263</v>
      </c>
    </row>
    <row r="99" spans="1:7" x14ac:dyDescent="0.25">
      <c r="A99" s="80" t="s">
        <v>69</v>
      </c>
      <c r="B99" s="8">
        <f>SUM(Wards!B178:B183)</f>
        <v>1486</v>
      </c>
      <c r="C99" s="8">
        <f>SUM(Wards!C178:C183)</f>
        <v>1823</v>
      </c>
      <c r="D99" s="9">
        <f>SUM(Wards!D178:D183)</f>
        <v>3309</v>
      </c>
      <c r="F99" s="80" t="s">
        <v>69</v>
      </c>
      <c r="G99" s="113">
        <f t="shared" si="11"/>
        <v>0.16599779271596268</v>
      </c>
    </row>
    <row r="100" spans="1:7" x14ac:dyDescent="0.25">
      <c r="A100" s="82" t="s">
        <v>6</v>
      </c>
      <c r="B100" s="96">
        <f>Wards!B163</f>
        <v>9627</v>
      </c>
      <c r="C100" s="96">
        <f>Wards!C163</f>
        <v>10307</v>
      </c>
      <c r="D100" s="97">
        <f>Wards!D163</f>
        <v>19934</v>
      </c>
      <c r="F100" s="82" t="s">
        <v>6</v>
      </c>
      <c r="G100" s="108">
        <f t="shared" si="11"/>
        <v>1</v>
      </c>
    </row>
    <row r="101" spans="1:7" x14ac:dyDescent="0.25">
      <c r="A101" s="79"/>
      <c r="B101" s="8"/>
      <c r="C101" s="8"/>
      <c r="D101" s="8"/>
      <c r="F101" s="79"/>
      <c r="G101" s="8"/>
    </row>
    <row r="102" spans="1:7" ht="13" x14ac:dyDescent="0.3">
      <c r="A102" s="4" t="s">
        <v>27</v>
      </c>
      <c r="F102" s="4" t="s">
        <v>27</v>
      </c>
      <c r="G102" s="16"/>
    </row>
    <row r="103" spans="1:7" x14ac:dyDescent="0.25">
      <c r="A103" s="19"/>
      <c r="B103" s="100" t="s">
        <v>3</v>
      </c>
      <c r="C103" s="100" t="s">
        <v>4</v>
      </c>
      <c r="D103" s="101" t="s">
        <v>5</v>
      </c>
      <c r="F103" s="19"/>
      <c r="G103" s="101" t="s">
        <v>5</v>
      </c>
    </row>
    <row r="104" spans="1:7" ht="13" x14ac:dyDescent="0.3">
      <c r="A104" s="102"/>
      <c r="B104" s="77"/>
      <c r="C104" s="77"/>
      <c r="D104" s="78"/>
      <c r="F104" s="102"/>
      <c r="G104" s="78"/>
    </row>
    <row r="105" spans="1:7" x14ac:dyDescent="0.25">
      <c r="A105" s="12" t="s">
        <v>67</v>
      </c>
      <c r="B105" s="8">
        <f>SUM(Wards!G165:G167)</f>
        <v>1449</v>
      </c>
      <c r="C105" s="8">
        <f>SUM(Wards!H165:H167)</f>
        <v>1321</v>
      </c>
      <c r="D105" s="9">
        <f>SUM(Wards!I165:I167)</f>
        <v>2770</v>
      </c>
      <c r="F105" s="12" t="s">
        <v>67</v>
      </c>
      <c r="G105" s="113">
        <f>SUM(D105/D$108)</f>
        <v>0.17609663064208519</v>
      </c>
    </row>
    <row r="106" spans="1:7" x14ac:dyDescent="0.25">
      <c r="A106" s="10" t="s">
        <v>68</v>
      </c>
      <c r="B106" s="8">
        <f>SUM(Wards!G168:G177)</f>
        <v>5136</v>
      </c>
      <c r="C106" s="8">
        <f>SUM(Wards!H168:H177)</f>
        <v>5007</v>
      </c>
      <c r="D106" s="9">
        <f>SUM(Wards!I168:I177)</f>
        <v>10143</v>
      </c>
      <c r="F106" s="10" t="s">
        <v>68</v>
      </c>
      <c r="G106" s="113">
        <f t="shared" ref="G106:G108" si="12">SUM(D106/D$108)</f>
        <v>0.64481881754609027</v>
      </c>
    </row>
    <row r="107" spans="1:7" x14ac:dyDescent="0.25">
      <c r="A107" s="80" t="s">
        <v>69</v>
      </c>
      <c r="B107" s="8">
        <f>SUM(Wards!G178:G183)</f>
        <v>1273</v>
      </c>
      <c r="C107" s="8">
        <f>SUM(Wards!H178:H183)</f>
        <v>1544</v>
      </c>
      <c r="D107" s="9">
        <f>SUM(Wards!I178:I183)</f>
        <v>2817</v>
      </c>
      <c r="F107" s="80" t="s">
        <v>69</v>
      </c>
      <c r="G107" s="113">
        <f t="shared" si="12"/>
        <v>0.17908455181182453</v>
      </c>
    </row>
    <row r="108" spans="1:7" x14ac:dyDescent="0.25">
      <c r="A108" s="82" t="s">
        <v>6</v>
      </c>
      <c r="B108" s="96">
        <f>Wards!G163</f>
        <v>7858</v>
      </c>
      <c r="C108" s="96">
        <f>Wards!H163</f>
        <v>7872</v>
      </c>
      <c r="D108" s="97">
        <f>Wards!I163</f>
        <v>15730</v>
      </c>
      <c r="F108" s="82" t="s">
        <v>6</v>
      </c>
      <c r="G108" s="108">
        <f t="shared" si="12"/>
        <v>1</v>
      </c>
    </row>
    <row r="109" spans="1:7" x14ac:dyDescent="0.25">
      <c r="A109" s="79"/>
      <c r="B109" s="8"/>
      <c r="C109" s="8"/>
      <c r="D109" s="8"/>
      <c r="F109" s="79"/>
      <c r="G109" s="116"/>
    </row>
    <row r="110" spans="1:7" ht="13" x14ac:dyDescent="0.3">
      <c r="A110" s="4" t="s">
        <v>29</v>
      </c>
      <c r="F110" s="4" t="s">
        <v>29</v>
      </c>
      <c r="G110" s="16"/>
    </row>
    <row r="111" spans="1:7" x14ac:dyDescent="0.25">
      <c r="A111" s="19"/>
      <c r="B111" s="100" t="s">
        <v>3</v>
      </c>
      <c r="C111" s="100" t="s">
        <v>4</v>
      </c>
      <c r="D111" s="101" t="s">
        <v>5</v>
      </c>
      <c r="F111" s="19"/>
      <c r="G111" s="101" t="s">
        <v>5</v>
      </c>
    </row>
    <row r="112" spans="1:7" x14ac:dyDescent="0.25">
      <c r="A112" s="103"/>
      <c r="B112" s="77"/>
      <c r="C112" s="77"/>
      <c r="D112" s="78"/>
      <c r="F112" s="103"/>
      <c r="G112" s="78"/>
    </row>
    <row r="113" spans="1:7" x14ac:dyDescent="0.25">
      <c r="A113" s="12" t="s">
        <v>67</v>
      </c>
      <c r="B113" s="8">
        <f>SUM(Wards!B191:B193)</f>
        <v>1279</v>
      </c>
      <c r="C113" s="8">
        <f>SUM(Wards!C191:C193)</f>
        <v>1117</v>
      </c>
      <c r="D113" s="9">
        <f>SUM(Wards!D191:D193)</f>
        <v>2396</v>
      </c>
      <c r="F113" s="12" t="s">
        <v>67</v>
      </c>
      <c r="G113" s="113">
        <f>SUM(D113/D$116)</f>
        <v>0.17175627240143368</v>
      </c>
    </row>
    <row r="114" spans="1:7" x14ac:dyDescent="0.25">
      <c r="A114" s="10" t="s">
        <v>68</v>
      </c>
      <c r="B114" s="8">
        <f>SUM(Wards!B194:B203)</f>
        <v>4326</v>
      </c>
      <c r="C114" s="8">
        <f>SUM(Wards!C194:C203)</f>
        <v>4721</v>
      </c>
      <c r="D114" s="9">
        <f>SUM(Wards!D194:D203)</f>
        <v>9047</v>
      </c>
      <c r="F114" s="10" t="s">
        <v>68</v>
      </c>
      <c r="G114" s="113">
        <f t="shared" ref="G114:G116" si="13">SUM(D114/D$116)</f>
        <v>0.64853046594982078</v>
      </c>
    </row>
    <row r="115" spans="1:7" x14ac:dyDescent="0.25">
      <c r="A115" s="80" t="s">
        <v>69</v>
      </c>
      <c r="B115" s="8">
        <f>SUM(Wards!B204:B209)</f>
        <v>1112</v>
      </c>
      <c r="C115" s="8">
        <f>SUM(Wards!C204:C209)</f>
        <v>1395</v>
      </c>
      <c r="D115" s="9">
        <f>SUM(Wards!D204:D209)</f>
        <v>2507</v>
      </c>
      <c r="F115" s="80" t="s">
        <v>69</v>
      </c>
      <c r="G115" s="113">
        <f t="shared" si="13"/>
        <v>0.17971326164874551</v>
      </c>
    </row>
    <row r="116" spans="1:7" x14ac:dyDescent="0.25">
      <c r="A116" s="82" t="s">
        <v>6</v>
      </c>
      <c r="B116" s="96">
        <f>Wards!B189</f>
        <v>6717</v>
      </c>
      <c r="C116" s="96">
        <f>Wards!C189</f>
        <v>7233</v>
      </c>
      <c r="D116" s="97">
        <f>Wards!D189</f>
        <v>13950</v>
      </c>
      <c r="F116" s="82" t="s">
        <v>6</v>
      </c>
      <c r="G116" s="108">
        <f t="shared" si="13"/>
        <v>1</v>
      </c>
    </row>
    <row r="117" spans="1:7" x14ac:dyDescent="0.25">
      <c r="A117" s="79"/>
      <c r="B117" s="8"/>
      <c r="C117" s="8"/>
      <c r="D117" s="8"/>
      <c r="F117" s="79"/>
      <c r="G117" s="8"/>
    </row>
    <row r="118" spans="1:7" ht="13" x14ac:dyDescent="0.3">
      <c r="A118" s="4" t="s">
        <v>31</v>
      </c>
      <c r="F118" s="4" t="s">
        <v>31</v>
      </c>
      <c r="G118" s="16"/>
    </row>
    <row r="119" spans="1:7" x14ac:dyDescent="0.25">
      <c r="A119" s="19"/>
      <c r="B119" s="100" t="s">
        <v>3</v>
      </c>
      <c r="C119" s="100" t="s">
        <v>4</v>
      </c>
      <c r="D119" s="101" t="s">
        <v>5</v>
      </c>
      <c r="F119" s="19"/>
      <c r="G119" s="101" t="s">
        <v>5</v>
      </c>
    </row>
    <row r="120" spans="1:7" x14ac:dyDescent="0.25">
      <c r="A120" s="83"/>
      <c r="B120" s="77"/>
      <c r="C120" s="77"/>
      <c r="D120" s="78"/>
      <c r="F120" s="83"/>
      <c r="G120" s="78"/>
    </row>
    <row r="121" spans="1:7" x14ac:dyDescent="0.25">
      <c r="A121" s="12" t="s">
        <v>67</v>
      </c>
      <c r="B121" s="8">
        <f>SUM(Wards!G191:G193)</f>
        <v>1352</v>
      </c>
      <c r="C121" s="8">
        <f>SUM(Wards!H191:H193)</f>
        <v>1255</v>
      </c>
      <c r="D121" s="9">
        <f>SUM(Wards!I191:I193)</f>
        <v>2607</v>
      </c>
      <c r="F121" s="12" t="s">
        <v>67</v>
      </c>
      <c r="G121" s="113">
        <f>SUM(D121/D$124)</f>
        <v>0.17415993052308104</v>
      </c>
    </row>
    <row r="122" spans="1:7" x14ac:dyDescent="0.25">
      <c r="A122" s="10" t="s">
        <v>68</v>
      </c>
      <c r="B122" s="8">
        <f>SUM(Wards!G194:G203)</f>
        <v>4660</v>
      </c>
      <c r="C122" s="8">
        <f>SUM(Wards!H194:H203)</f>
        <v>4871</v>
      </c>
      <c r="D122" s="9">
        <f>SUM(Wards!I194:I203)</f>
        <v>9531</v>
      </c>
      <c r="F122" s="10" t="s">
        <v>68</v>
      </c>
      <c r="G122" s="113">
        <f t="shared" ref="G122:G124" si="14">SUM(D122/D$124)</f>
        <v>0.63671587948426744</v>
      </c>
    </row>
    <row r="123" spans="1:7" x14ac:dyDescent="0.25">
      <c r="A123" s="80" t="s">
        <v>69</v>
      </c>
      <c r="B123" s="8">
        <f>SUM(Wards!G204:G209)</f>
        <v>1249</v>
      </c>
      <c r="C123" s="8">
        <f>SUM(Wards!H204:H209)</f>
        <v>1582</v>
      </c>
      <c r="D123" s="9">
        <f>SUM(Wards!I204:I209)</f>
        <v>2831</v>
      </c>
      <c r="F123" s="80" t="s">
        <v>69</v>
      </c>
      <c r="G123" s="113">
        <f t="shared" si="14"/>
        <v>0.18912418999265149</v>
      </c>
    </row>
    <row r="124" spans="1:7" x14ac:dyDescent="0.25">
      <c r="A124" s="82" t="s">
        <v>6</v>
      </c>
      <c r="B124" s="96">
        <f>Wards!G189</f>
        <v>7261</v>
      </c>
      <c r="C124" s="96">
        <f>Wards!H189</f>
        <v>7708</v>
      </c>
      <c r="D124" s="97">
        <f>Wards!I189</f>
        <v>14969</v>
      </c>
      <c r="F124" s="82" t="s">
        <v>6</v>
      </c>
      <c r="G124" s="108">
        <f t="shared" si="14"/>
        <v>1</v>
      </c>
    </row>
    <row r="125" spans="1:7" x14ac:dyDescent="0.25">
      <c r="G125" s="16"/>
    </row>
    <row r="126" spans="1:7" ht="13" x14ac:dyDescent="0.3">
      <c r="A126" s="4" t="s">
        <v>33</v>
      </c>
      <c r="F126" s="4" t="s">
        <v>33</v>
      </c>
      <c r="G126" s="16"/>
    </row>
    <row r="127" spans="1:7" x14ac:dyDescent="0.25">
      <c r="A127" s="19"/>
      <c r="B127" s="100" t="s">
        <v>3</v>
      </c>
      <c r="C127" s="100" t="s">
        <v>4</v>
      </c>
      <c r="D127" s="101" t="s">
        <v>5</v>
      </c>
      <c r="F127" s="19"/>
      <c r="G127" s="101" t="s">
        <v>5</v>
      </c>
    </row>
    <row r="128" spans="1:7" x14ac:dyDescent="0.25">
      <c r="A128" s="103"/>
      <c r="B128" s="77"/>
      <c r="C128" s="77"/>
      <c r="D128" s="78"/>
      <c r="F128" s="103"/>
      <c r="G128" s="78"/>
    </row>
    <row r="129" spans="1:7" x14ac:dyDescent="0.25">
      <c r="A129" s="12" t="s">
        <v>67</v>
      </c>
      <c r="B129" s="8">
        <f>SUM(Wards!B217:B219)</f>
        <v>1153</v>
      </c>
      <c r="C129" s="8">
        <f>SUM(Wards!C217:C219)</f>
        <v>1111</v>
      </c>
      <c r="D129" s="9">
        <f>SUM(Wards!D217:D219)</f>
        <v>2264</v>
      </c>
      <c r="F129" s="12" t="s">
        <v>67</v>
      </c>
      <c r="G129" s="113">
        <f>SUM(D129/D$132)</f>
        <v>0.17811344504759657</v>
      </c>
    </row>
    <row r="130" spans="1:7" x14ac:dyDescent="0.25">
      <c r="A130" s="10" t="s">
        <v>68</v>
      </c>
      <c r="B130" s="8">
        <f>SUM(Wards!B220:B229)</f>
        <v>4177</v>
      </c>
      <c r="C130" s="8">
        <f>SUM(Wards!C220:C229)</f>
        <v>4299</v>
      </c>
      <c r="D130" s="9">
        <f>SUM(Wards!D220:D229)</f>
        <v>8476</v>
      </c>
      <c r="F130" s="10" t="s">
        <v>68</v>
      </c>
      <c r="G130" s="113">
        <f t="shared" ref="G130:G132" si="15">SUM(D130/D$132)</f>
        <v>0.66682401069939423</v>
      </c>
    </row>
    <row r="131" spans="1:7" x14ac:dyDescent="0.25">
      <c r="A131" s="104" t="s">
        <v>69</v>
      </c>
      <c r="B131" s="17">
        <f>SUM(Wards!B230:B235)</f>
        <v>882</v>
      </c>
      <c r="C131" s="17">
        <f>SUM(Wards!C230:C235)</f>
        <v>1089</v>
      </c>
      <c r="D131" s="18">
        <f>SUM(Wards!D230:D235)</f>
        <v>1971</v>
      </c>
      <c r="F131" s="104" t="s">
        <v>69</v>
      </c>
      <c r="G131" s="113">
        <f t="shared" si="15"/>
        <v>0.15506254425300919</v>
      </c>
    </row>
    <row r="132" spans="1:7" x14ac:dyDescent="0.25">
      <c r="A132" s="82" t="s">
        <v>6</v>
      </c>
      <c r="B132" s="96">
        <f>Wards!B215</f>
        <v>6212</v>
      </c>
      <c r="C132" s="96">
        <f>Wards!C215</f>
        <v>6499</v>
      </c>
      <c r="D132" s="97">
        <f>Wards!D215</f>
        <v>12711</v>
      </c>
      <c r="F132" s="82" t="s">
        <v>6</v>
      </c>
      <c r="G132" s="108">
        <f t="shared" si="15"/>
        <v>1</v>
      </c>
    </row>
    <row r="133" spans="1:7" x14ac:dyDescent="0.25">
      <c r="A133" s="79"/>
      <c r="B133" s="8"/>
      <c r="C133" s="8"/>
      <c r="D133" s="8"/>
      <c r="F133" s="79"/>
      <c r="G133" s="8"/>
    </row>
    <row r="134" spans="1:7" ht="13" x14ac:dyDescent="0.3">
      <c r="A134" s="4" t="s">
        <v>35</v>
      </c>
      <c r="F134" s="4" t="s">
        <v>35</v>
      </c>
      <c r="G134" s="16"/>
    </row>
    <row r="135" spans="1:7" x14ac:dyDescent="0.25">
      <c r="A135" s="20"/>
      <c r="B135" s="100" t="s">
        <v>3</v>
      </c>
      <c r="C135" s="100" t="s">
        <v>4</v>
      </c>
      <c r="D135" s="101" t="s">
        <v>5</v>
      </c>
      <c r="F135" s="20"/>
      <c r="G135" s="101" t="s">
        <v>5</v>
      </c>
    </row>
    <row r="136" spans="1:7" x14ac:dyDescent="0.25">
      <c r="A136" s="83"/>
      <c r="B136" s="77"/>
      <c r="C136" s="77"/>
      <c r="D136" s="78"/>
      <c r="F136" s="83"/>
      <c r="G136" s="78"/>
    </row>
    <row r="137" spans="1:7" x14ac:dyDescent="0.25">
      <c r="A137" s="12" t="s">
        <v>67</v>
      </c>
      <c r="B137" s="8">
        <f>SUM(Wards!G217:G219)</f>
        <v>1284</v>
      </c>
      <c r="C137" s="8">
        <f>SUM(Wards!H217:H219)</f>
        <v>1333</v>
      </c>
      <c r="D137" s="9">
        <f>SUM(Wards!I217:I219)</f>
        <v>2617</v>
      </c>
      <c r="F137" s="12" t="s">
        <v>67</v>
      </c>
      <c r="G137" s="113">
        <f>SUM(D137/D$140)</f>
        <v>0.18357182940516273</v>
      </c>
    </row>
    <row r="138" spans="1:7" x14ac:dyDescent="0.25">
      <c r="A138" s="10" t="s">
        <v>68</v>
      </c>
      <c r="B138" s="8">
        <f>SUM(Wards!G220:G229)</f>
        <v>4350</v>
      </c>
      <c r="C138" s="8">
        <f>SUM(Wards!H220:H229)</f>
        <v>4659</v>
      </c>
      <c r="D138" s="9">
        <f>SUM(Wards!I220:I229)</f>
        <v>9009</v>
      </c>
      <c r="F138" s="10" t="s">
        <v>68</v>
      </c>
      <c r="G138" s="113">
        <f t="shared" ref="G138:G140" si="16">SUM(D138/D$140)</f>
        <v>0.63194444444444442</v>
      </c>
    </row>
    <row r="139" spans="1:7" x14ac:dyDescent="0.25">
      <c r="A139" s="80" t="s">
        <v>69</v>
      </c>
      <c r="B139" s="8">
        <f>SUM(Wards!G230:G235)</f>
        <v>1156</v>
      </c>
      <c r="C139" s="8">
        <f>SUM(Wards!H230:H235)</f>
        <v>1474</v>
      </c>
      <c r="D139" s="9">
        <f>SUM(Wards!I230:I235)</f>
        <v>2630</v>
      </c>
      <c r="F139" s="80" t="s">
        <v>69</v>
      </c>
      <c r="G139" s="113">
        <f t="shared" si="16"/>
        <v>0.18448372615039282</v>
      </c>
    </row>
    <row r="140" spans="1:7" x14ac:dyDescent="0.25">
      <c r="A140" s="82" t="s">
        <v>6</v>
      </c>
      <c r="B140" s="96">
        <f>Wards!G215</f>
        <v>6790</v>
      </c>
      <c r="C140" s="96">
        <f>Wards!H215</f>
        <v>7466</v>
      </c>
      <c r="D140" s="97">
        <f>Wards!I215</f>
        <v>14256</v>
      </c>
      <c r="F140" s="82" t="s">
        <v>6</v>
      </c>
      <c r="G140" s="108">
        <f t="shared" si="16"/>
        <v>1</v>
      </c>
    </row>
    <row r="141" spans="1:7" x14ac:dyDescent="0.25">
      <c r="G141" s="16"/>
    </row>
    <row r="142" spans="1:7" ht="13" x14ac:dyDescent="0.3">
      <c r="A142" s="4" t="s">
        <v>37</v>
      </c>
      <c r="F142" s="4" t="s">
        <v>37</v>
      </c>
      <c r="G142" s="16"/>
    </row>
    <row r="143" spans="1:7" x14ac:dyDescent="0.25">
      <c r="A143" s="19"/>
      <c r="B143" s="100" t="s">
        <v>3</v>
      </c>
      <c r="C143" s="100" t="s">
        <v>4</v>
      </c>
      <c r="D143" s="101" t="s">
        <v>5</v>
      </c>
      <c r="F143" s="19"/>
      <c r="G143" s="101" t="s">
        <v>5</v>
      </c>
    </row>
    <row r="144" spans="1:7" ht="13" x14ac:dyDescent="0.3">
      <c r="A144" s="81"/>
      <c r="B144" s="77"/>
      <c r="C144" s="77"/>
      <c r="D144" s="78"/>
      <c r="F144" s="81"/>
      <c r="G144" s="78"/>
    </row>
    <row r="145" spans="1:7" x14ac:dyDescent="0.25">
      <c r="A145" s="12" t="s">
        <v>67</v>
      </c>
      <c r="B145" s="8">
        <f>SUM(Wards!B243:B245)</f>
        <v>1923</v>
      </c>
      <c r="C145" s="8">
        <f>SUM(Wards!C243:C245)</f>
        <v>1895</v>
      </c>
      <c r="D145" s="9">
        <f>SUM(Wards!D243:D245)</f>
        <v>3818</v>
      </c>
      <c r="F145" s="12" t="s">
        <v>67</v>
      </c>
      <c r="G145" s="113">
        <f>SUM(D145/D$148)</f>
        <v>0.20137130801687764</v>
      </c>
    </row>
    <row r="146" spans="1:7" x14ac:dyDescent="0.25">
      <c r="A146" s="10" t="s">
        <v>68</v>
      </c>
      <c r="B146" s="8">
        <f>SUM(Wards!B246:B255)</f>
        <v>6057</v>
      </c>
      <c r="C146" s="8">
        <f>SUM(Wards!C246:C255)</f>
        <v>6262</v>
      </c>
      <c r="D146" s="9">
        <f>SUM(Wards!D246:D255)</f>
        <v>12319</v>
      </c>
      <c r="F146" s="10" t="s">
        <v>68</v>
      </c>
      <c r="G146" s="113">
        <f t="shared" ref="G146:G148" si="17">SUM(D146/D$148)</f>
        <v>0.64973628691983121</v>
      </c>
    </row>
    <row r="147" spans="1:7" x14ac:dyDescent="0.25">
      <c r="A147" s="10" t="s">
        <v>69</v>
      </c>
      <c r="B147" s="8">
        <f>SUM(Wards!B256:B261)</f>
        <v>1244</v>
      </c>
      <c r="C147" s="8">
        <f>SUM(Wards!C256:C261)</f>
        <v>1579</v>
      </c>
      <c r="D147" s="9">
        <f>SUM(Wards!D256:D261)</f>
        <v>2823</v>
      </c>
      <c r="F147" s="10" t="s">
        <v>69</v>
      </c>
      <c r="G147" s="113">
        <f t="shared" si="17"/>
        <v>0.14889240506329113</v>
      </c>
    </row>
    <row r="148" spans="1:7" x14ac:dyDescent="0.25">
      <c r="A148" s="14" t="s">
        <v>6</v>
      </c>
      <c r="B148" s="17">
        <f>Wards!B241</f>
        <v>9224</v>
      </c>
      <c r="C148" s="17">
        <f>Wards!C241</f>
        <v>9736</v>
      </c>
      <c r="D148" s="18">
        <f>Wards!D241</f>
        <v>18960</v>
      </c>
      <c r="F148" s="82" t="s">
        <v>6</v>
      </c>
      <c r="G148" s="108">
        <f t="shared" si="17"/>
        <v>1</v>
      </c>
    </row>
    <row r="149" spans="1:7" x14ac:dyDescent="0.25">
      <c r="A149" s="79"/>
      <c r="B149" s="8"/>
      <c r="C149" s="8"/>
      <c r="D149" s="8"/>
      <c r="F149" s="79"/>
      <c r="G149" s="8"/>
    </row>
    <row r="150" spans="1:7" ht="13" x14ac:dyDescent="0.3">
      <c r="A150" s="4" t="s">
        <v>39</v>
      </c>
      <c r="F150" s="4" t="s">
        <v>39</v>
      </c>
      <c r="G150" s="16"/>
    </row>
    <row r="151" spans="1:7" x14ac:dyDescent="0.25">
      <c r="A151" s="19"/>
      <c r="B151" s="100" t="s">
        <v>3</v>
      </c>
      <c r="C151" s="100" t="s">
        <v>4</v>
      </c>
      <c r="D151" s="101" t="s">
        <v>5</v>
      </c>
      <c r="F151" s="19"/>
      <c r="G151" s="101" t="s">
        <v>5</v>
      </c>
    </row>
    <row r="152" spans="1:7" ht="13" x14ac:dyDescent="0.3">
      <c r="A152" s="102"/>
      <c r="B152" s="77"/>
      <c r="C152" s="77"/>
      <c r="D152" s="78"/>
      <c r="F152" s="102"/>
      <c r="G152" s="78"/>
    </row>
    <row r="153" spans="1:7" x14ac:dyDescent="0.25">
      <c r="A153" s="12" t="s">
        <v>67</v>
      </c>
      <c r="B153" s="8">
        <f>SUM(Wards!G243:G245)</f>
        <v>2061</v>
      </c>
      <c r="C153" s="8">
        <f>SUM(Wards!H243:H245)</f>
        <v>1973</v>
      </c>
      <c r="D153" s="9">
        <f>SUM(Wards!I243:I245)</f>
        <v>4034</v>
      </c>
      <c r="F153" s="12" t="s">
        <v>67</v>
      </c>
      <c r="G153" s="113">
        <f>SUM(D153/D$156)</f>
        <v>0.19633992017911028</v>
      </c>
    </row>
    <row r="154" spans="1:7" x14ac:dyDescent="0.25">
      <c r="A154" s="10" t="s">
        <v>68</v>
      </c>
      <c r="B154" s="8">
        <f>SUM(Wards!G246:G255)</f>
        <v>6730</v>
      </c>
      <c r="C154" s="8">
        <f>SUM(Wards!H246:H255)</f>
        <v>6614</v>
      </c>
      <c r="D154" s="9">
        <f>SUM(Wards!I246:I255)</f>
        <v>13344</v>
      </c>
      <c r="F154" s="10" t="s">
        <v>68</v>
      </c>
      <c r="G154" s="113">
        <f t="shared" ref="G154:G156" si="18">SUM(D154/D$156)</f>
        <v>0.64946948311106789</v>
      </c>
    </row>
    <row r="155" spans="1:7" x14ac:dyDescent="0.25">
      <c r="A155" s="10" t="s">
        <v>69</v>
      </c>
      <c r="B155" s="8">
        <f>SUM(Wards!G256:G261)</f>
        <v>1423</v>
      </c>
      <c r="C155" s="8">
        <f>SUM(Wards!H256:H261)</f>
        <v>1745</v>
      </c>
      <c r="D155" s="9">
        <f>SUM(Wards!I256:I261)</f>
        <v>3168</v>
      </c>
      <c r="F155" s="10" t="s">
        <v>69</v>
      </c>
      <c r="G155" s="113">
        <f t="shared" si="18"/>
        <v>0.15419059670982185</v>
      </c>
    </row>
    <row r="156" spans="1:7" x14ac:dyDescent="0.25">
      <c r="A156" s="14" t="s">
        <v>6</v>
      </c>
      <c r="B156" s="17">
        <f>Wards!G241</f>
        <v>10214</v>
      </c>
      <c r="C156" s="17">
        <f>Wards!H241</f>
        <v>10332</v>
      </c>
      <c r="D156" s="18">
        <f>Wards!I241</f>
        <v>20546</v>
      </c>
      <c r="F156" s="82" t="s">
        <v>6</v>
      </c>
      <c r="G156" s="108">
        <f t="shared" si="18"/>
        <v>1</v>
      </c>
    </row>
    <row r="157" spans="1:7" x14ac:dyDescent="0.25">
      <c r="G157" s="16"/>
    </row>
    <row r="158" spans="1:7" ht="13" x14ac:dyDescent="0.3">
      <c r="A158" s="4" t="s">
        <v>41</v>
      </c>
      <c r="F158" s="4" t="s">
        <v>41</v>
      </c>
      <c r="G158" s="16"/>
    </row>
    <row r="159" spans="1:7" x14ac:dyDescent="0.25">
      <c r="A159" s="19"/>
      <c r="B159" s="100" t="s">
        <v>3</v>
      </c>
      <c r="C159" s="100" t="s">
        <v>4</v>
      </c>
      <c r="D159" s="101" t="s">
        <v>5</v>
      </c>
      <c r="F159" s="19"/>
      <c r="G159" s="101" t="s">
        <v>5</v>
      </c>
    </row>
    <row r="160" spans="1:7" ht="13" x14ac:dyDescent="0.3">
      <c r="A160" s="81"/>
      <c r="B160" s="77"/>
      <c r="C160" s="77"/>
      <c r="D160" s="78"/>
      <c r="F160" s="81"/>
      <c r="G160" s="78"/>
    </row>
    <row r="161" spans="1:7" x14ac:dyDescent="0.25">
      <c r="A161" s="12" t="s">
        <v>67</v>
      </c>
      <c r="B161" s="8">
        <f>SUM(Wards!B269:B271)</f>
        <v>1735</v>
      </c>
      <c r="C161" s="8">
        <f>SUM(Wards!C269:C271)</f>
        <v>1594</v>
      </c>
      <c r="D161" s="9">
        <f>SUM(Wards!D269:D271)</f>
        <v>3329</v>
      </c>
      <c r="F161" s="12" t="s">
        <v>67</v>
      </c>
      <c r="G161" s="113">
        <f>SUM(D161/D$164)</f>
        <v>0.18057062269472771</v>
      </c>
    </row>
    <row r="162" spans="1:7" x14ac:dyDescent="0.25">
      <c r="A162" s="10" t="s">
        <v>68</v>
      </c>
      <c r="B162" s="8">
        <f>SUM(Wards!B272:B281)</f>
        <v>5637</v>
      </c>
      <c r="C162" s="8">
        <f>SUM(Wards!C272:C281)</f>
        <v>6005</v>
      </c>
      <c r="D162" s="9">
        <f>SUM(Wards!D272:D281)</f>
        <v>11642</v>
      </c>
      <c r="F162" s="10" t="s">
        <v>68</v>
      </c>
      <c r="G162" s="113">
        <f t="shared" ref="G162:G164" si="19">SUM(D162/D$164)</f>
        <v>0.63148188327185939</v>
      </c>
    </row>
    <row r="163" spans="1:7" x14ac:dyDescent="0.25">
      <c r="A163" s="10" t="s">
        <v>69</v>
      </c>
      <c r="B163" s="8">
        <f>SUM(Wards!B282:B287)</f>
        <v>1558</v>
      </c>
      <c r="C163" s="8">
        <f>SUM(Wards!C282:C287)</f>
        <v>1907</v>
      </c>
      <c r="D163" s="9">
        <f>SUM(Wards!D282:D287)</f>
        <v>3465</v>
      </c>
      <c r="F163" s="10" t="s">
        <v>69</v>
      </c>
      <c r="G163" s="113">
        <f t="shared" si="19"/>
        <v>0.18794749403341288</v>
      </c>
    </row>
    <row r="164" spans="1:7" x14ac:dyDescent="0.25">
      <c r="A164" s="82" t="s">
        <v>6</v>
      </c>
      <c r="B164" s="96">
        <f>Wards!B267</f>
        <v>8930</v>
      </c>
      <c r="C164" s="96">
        <f>Wards!C267</f>
        <v>9506</v>
      </c>
      <c r="D164" s="97">
        <f>Wards!D267</f>
        <v>18436</v>
      </c>
      <c r="F164" s="82" t="s">
        <v>6</v>
      </c>
      <c r="G164" s="108">
        <f t="shared" si="19"/>
        <v>1</v>
      </c>
    </row>
    <row r="165" spans="1:7" x14ac:dyDescent="0.25">
      <c r="G165" s="16"/>
    </row>
    <row r="166" spans="1:7" ht="13" x14ac:dyDescent="0.3">
      <c r="A166" s="4" t="s">
        <v>43</v>
      </c>
      <c r="F166" s="4" t="s">
        <v>43</v>
      </c>
      <c r="G166" s="16"/>
    </row>
    <row r="167" spans="1:7" x14ac:dyDescent="0.25">
      <c r="A167" s="20"/>
      <c r="B167" s="100" t="s">
        <v>3</v>
      </c>
      <c r="C167" s="100" t="s">
        <v>4</v>
      </c>
      <c r="D167" s="101" t="s">
        <v>5</v>
      </c>
      <c r="F167" s="20"/>
      <c r="G167" s="101" t="s">
        <v>5</v>
      </c>
    </row>
    <row r="168" spans="1:7" ht="13" x14ac:dyDescent="0.3">
      <c r="A168" s="102"/>
      <c r="B168" s="77"/>
      <c r="C168" s="77"/>
      <c r="D168" s="78"/>
      <c r="F168" s="102"/>
      <c r="G168" s="78"/>
    </row>
    <row r="169" spans="1:7" x14ac:dyDescent="0.25">
      <c r="A169" s="12" t="s">
        <v>67</v>
      </c>
      <c r="B169" s="8">
        <f>SUM(Wards!G269:G271)</f>
        <v>1516</v>
      </c>
      <c r="C169" s="8">
        <f>SUM(Wards!H269:H271)</f>
        <v>1468</v>
      </c>
      <c r="D169" s="9">
        <f>SUM(Wards!I269:I271)</f>
        <v>2984</v>
      </c>
      <c r="F169" s="12" t="s">
        <v>67</v>
      </c>
      <c r="G169" s="113">
        <f>SUM(D169/D$172)</f>
        <v>0.16601758095026148</v>
      </c>
    </row>
    <row r="170" spans="1:7" x14ac:dyDescent="0.25">
      <c r="A170" s="10" t="s">
        <v>68</v>
      </c>
      <c r="B170" s="8">
        <f>SUM(Wards!G272:G281)</f>
        <v>5668</v>
      </c>
      <c r="C170" s="8">
        <f>SUM(Wards!H272:H281)</f>
        <v>5880</v>
      </c>
      <c r="D170" s="9">
        <f>SUM(Wards!I272:I281)</f>
        <v>11548</v>
      </c>
      <c r="F170" s="10" t="s">
        <v>68</v>
      </c>
      <c r="G170" s="113">
        <f t="shared" ref="G170:G172" si="20">SUM(D170/D$172)</f>
        <v>0.642483587404028</v>
      </c>
    </row>
    <row r="171" spans="1:7" x14ac:dyDescent="0.25">
      <c r="A171" s="10" t="s">
        <v>69</v>
      </c>
      <c r="B171" s="8">
        <f>SUM(Wards!G282:G287)</f>
        <v>1479</v>
      </c>
      <c r="C171" s="8">
        <f>SUM(Wards!H282:H287)</f>
        <v>1963</v>
      </c>
      <c r="D171" s="9">
        <f>SUM(Wards!I282:I287)</f>
        <v>3442</v>
      </c>
      <c r="F171" s="10" t="s">
        <v>69</v>
      </c>
      <c r="G171" s="113">
        <f t="shared" si="20"/>
        <v>0.19149883164571047</v>
      </c>
    </row>
    <row r="172" spans="1:7" x14ac:dyDescent="0.25">
      <c r="A172" s="82" t="s">
        <v>6</v>
      </c>
      <c r="B172" s="96">
        <f>Wards!G267</f>
        <v>8663</v>
      </c>
      <c r="C172" s="96">
        <f>Wards!H267</f>
        <v>9311</v>
      </c>
      <c r="D172" s="97">
        <f>Wards!I267</f>
        <v>17974</v>
      </c>
      <c r="F172" s="82" t="s">
        <v>6</v>
      </c>
      <c r="G172" s="108">
        <f t="shared" si="20"/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CB8AC-18ED-4A6E-8165-0D19386478CC}">
  <dimension ref="A1:Z124"/>
  <sheetViews>
    <sheetView tabSelected="1" workbookViewId="0"/>
  </sheetViews>
  <sheetFormatPr defaultColWidth="9.1796875" defaultRowHeight="12.5" x14ac:dyDescent="0.25"/>
  <cols>
    <col min="1" max="1" width="17.453125" style="1" customWidth="1"/>
    <col min="2" max="4" width="9.1796875" style="1"/>
    <col min="5" max="5" width="4.7265625" style="1" customWidth="1"/>
    <col min="6" max="6" width="15" style="1" customWidth="1"/>
    <col min="7" max="7" width="13.81640625" style="1" customWidth="1"/>
    <col min="8" max="9" width="9.1796875" style="1"/>
    <col min="10" max="10" width="3.08984375" style="1" customWidth="1"/>
    <col min="11" max="11" width="15.08984375" style="1" customWidth="1"/>
    <col min="12" max="12" width="11.54296875" style="1" customWidth="1"/>
    <col min="13" max="13" width="9.453125" style="1" customWidth="1"/>
    <col min="14" max="14" width="9.36328125" style="1" customWidth="1"/>
    <col min="15" max="15" width="7.81640625" style="21" customWidth="1"/>
    <col min="16" max="16" width="12.6328125" style="1" customWidth="1"/>
    <col min="17" max="17" width="9.08984375" style="1" customWidth="1"/>
    <col min="18" max="19" width="9.1796875" style="1"/>
    <col min="20" max="20" width="12" style="1" customWidth="1"/>
    <col min="21" max="23" width="9.1796875" style="1"/>
    <col min="24" max="24" width="9.453125" style="1" customWidth="1"/>
    <col min="25" max="25" width="11.7265625" style="1" customWidth="1"/>
    <col min="26" max="16384" width="9.1796875" style="1"/>
  </cols>
  <sheetData>
    <row r="1" spans="1:26" ht="15.5" x14ac:dyDescent="0.35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x14ac:dyDescent="0.25">
      <c r="A2" s="25" t="s">
        <v>0</v>
      </c>
      <c r="B2" s="22"/>
      <c r="C2" s="25" t="s">
        <v>47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3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3"/>
      <c r="R3" s="22"/>
      <c r="S3" s="22"/>
      <c r="T3" s="22"/>
      <c r="U3" s="22"/>
      <c r="V3" s="22"/>
      <c r="W3" s="22"/>
      <c r="X3" s="22"/>
      <c r="Y3" s="22"/>
      <c r="Z3" s="22"/>
    </row>
    <row r="4" spans="1:26" ht="13" x14ac:dyDescent="0.3">
      <c r="A4" s="34" t="s">
        <v>48</v>
      </c>
      <c r="B4" s="22"/>
      <c r="C4" s="22"/>
      <c r="D4" s="22"/>
      <c r="E4" s="22"/>
      <c r="F4" s="34" t="s">
        <v>49</v>
      </c>
      <c r="G4" s="22"/>
      <c r="H4" s="22"/>
      <c r="I4" s="22"/>
      <c r="J4" s="22"/>
      <c r="K4" s="34" t="s">
        <v>50</v>
      </c>
      <c r="L4" s="22"/>
      <c r="M4" s="22"/>
      <c r="N4" s="22"/>
      <c r="O4" s="22"/>
      <c r="P4" s="34" t="s">
        <v>48</v>
      </c>
      <c r="Q4" s="22"/>
      <c r="R4" s="22"/>
      <c r="S4" s="23"/>
      <c r="T4" s="34" t="s">
        <v>49</v>
      </c>
      <c r="U4" s="22"/>
      <c r="V4" s="22"/>
      <c r="W4" s="22"/>
      <c r="X4" s="34" t="s">
        <v>50</v>
      </c>
      <c r="Y4" s="22"/>
      <c r="Z4" s="22"/>
    </row>
    <row r="5" spans="1:26" x14ac:dyDescent="0.25">
      <c r="A5" s="55"/>
      <c r="B5" s="56" t="s">
        <v>3</v>
      </c>
      <c r="C5" s="61" t="s">
        <v>4</v>
      </c>
      <c r="D5" s="58" t="s">
        <v>5</v>
      </c>
      <c r="E5" s="22"/>
      <c r="F5" s="55"/>
      <c r="G5" s="61" t="s">
        <v>3</v>
      </c>
      <c r="H5" s="57" t="s">
        <v>4</v>
      </c>
      <c r="I5" s="58" t="s">
        <v>5</v>
      </c>
      <c r="J5" s="22"/>
      <c r="K5" s="55"/>
      <c r="L5" s="59" t="s">
        <v>3</v>
      </c>
      <c r="M5" s="61" t="s">
        <v>4</v>
      </c>
      <c r="N5" s="60" t="s">
        <v>5</v>
      </c>
      <c r="O5" s="66"/>
      <c r="P5" s="55"/>
      <c r="Q5" s="61" t="s">
        <v>51</v>
      </c>
      <c r="R5" s="58" t="s">
        <v>52</v>
      </c>
      <c r="S5" s="23"/>
      <c r="T5" s="55"/>
      <c r="U5" s="61" t="s">
        <v>53</v>
      </c>
      <c r="V5" s="58" t="s">
        <v>52</v>
      </c>
      <c r="W5" s="22"/>
      <c r="X5" s="55"/>
      <c r="Y5" s="61" t="s">
        <v>54</v>
      </c>
      <c r="Z5" s="58" t="s">
        <v>52</v>
      </c>
    </row>
    <row r="6" spans="1:26" ht="13" x14ac:dyDescent="0.3">
      <c r="A6" s="35" t="s">
        <v>6</v>
      </c>
      <c r="B6" s="36">
        <v>27320</v>
      </c>
      <c r="C6" s="37">
        <v>29105</v>
      </c>
      <c r="D6" s="38">
        <v>56425</v>
      </c>
      <c r="E6" s="22"/>
      <c r="F6" s="35" t="s">
        <v>6</v>
      </c>
      <c r="G6" s="36">
        <v>20190</v>
      </c>
      <c r="H6" s="37">
        <v>21440</v>
      </c>
      <c r="I6" s="38">
        <v>41630</v>
      </c>
      <c r="J6" s="22"/>
      <c r="K6" s="35" t="s">
        <v>6</v>
      </c>
      <c r="L6" s="36">
        <v>22611</v>
      </c>
      <c r="M6" s="37">
        <v>24334</v>
      </c>
      <c r="N6" s="38">
        <v>46945</v>
      </c>
      <c r="O6" s="67"/>
      <c r="P6" s="35"/>
      <c r="Q6" s="37"/>
      <c r="R6" s="38"/>
      <c r="S6" s="23"/>
      <c r="T6" s="35"/>
      <c r="U6" s="37"/>
      <c r="V6" s="38"/>
      <c r="W6" s="22"/>
      <c r="X6" s="35"/>
      <c r="Y6" s="37"/>
      <c r="Z6" s="38"/>
    </row>
    <row r="7" spans="1:26" ht="13" x14ac:dyDescent="0.3">
      <c r="A7" s="35"/>
      <c r="B7" s="39"/>
      <c r="C7" s="26"/>
      <c r="D7" s="29"/>
      <c r="E7" s="22"/>
      <c r="F7" s="35"/>
      <c r="G7" s="39"/>
      <c r="H7" s="39"/>
      <c r="I7" s="48"/>
      <c r="J7" s="22"/>
      <c r="K7" s="35"/>
      <c r="L7" s="39"/>
      <c r="M7" s="26"/>
      <c r="N7" s="29"/>
      <c r="O7" s="68"/>
      <c r="P7" s="35"/>
      <c r="Q7" s="26"/>
      <c r="R7" s="29"/>
      <c r="S7" s="23"/>
      <c r="T7" s="35"/>
      <c r="U7" s="26"/>
      <c r="V7" s="29"/>
      <c r="W7" s="22"/>
      <c r="X7" s="35"/>
      <c r="Y7" s="26"/>
      <c r="Z7" s="29"/>
    </row>
    <row r="8" spans="1:26" x14ac:dyDescent="0.25">
      <c r="A8" s="40" t="s">
        <v>8</v>
      </c>
      <c r="B8" s="51">
        <v>1518</v>
      </c>
      <c r="C8" s="52">
        <v>1493</v>
      </c>
      <c r="D8" s="27">
        <v>3011</v>
      </c>
      <c r="E8" s="22"/>
      <c r="F8" s="40" t="s">
        <v>8</v>
      </c>
      <c r="G8" s="51">
        <v>1142</v>
      </c>
      <c r="H8" s="51">
        <v>1018</v>
      </c>
      <c r="I8" s="52">
        <v>2160</v>
      </c>
      <c r="J8" s="22"/>
      <c r="K8" s="40" t="s">
        <v>8</v>
      </c>
      <c r="L8" s="51">
        <v>1236</v>
      </c>
      <c r="M8" s="52">
        <v>1202</v>
      </c>
      <c r="N8" s="27">
        <v>2438</v>
      </c>
      <c r="O8" s="67"/>
      <c r="P8" s="40" t="s">
        <v>8</v>
      </c>
      <c r="Q8" s="62">
        <v>5.33628710677891E-2</v>
      </c>
      <c r="R8" s="63">
        <v>5.3880298665412427E-2</v>
      </c>
      <c r="S8" s="23"/>
      <c r="T8" s="40" t="s">
        <v>8</v>
      </c>
      <c r="U8" s="62">
        <v>5.1885659380254627E-2</v>
      </c>
      <c r="V8" s="63">
        <v>5.3880298665412427E-2</v>
      </c>
      <c r="W8" s="22"/>
      <c r="X8" s="40" t="s">
        <v>8</v>
      </c>
      <c r="Y8" s="62">
        <v>5.1933113217595056E-2</v>
      </c>
      <c r="Z8" s="63">
        <v>5.3880298665412427E-2</v>
      </c>
    </row>
    <row r="9" spans="1:26" x14ac:dyDescent="0.25">
      <c r="A9" s="41" t="s">
        <v>10</v>
      </c>
      <c r="B9" s="51">
        <v>1822</v>
      </c>
      <c r="C9" s="52">
        <v>1599</v>
      </c>
      <c r="D9" s="27">
        <v>3421</v>
      </c>
      <c r="E9" s="22"/>
      <c r="F9" s="41" t="s">
        <v>10</v>
      </c>
      <c r="G9" s="51">
        <v>1142</v>
      </c>
      <c r="H9" s="51">
        <v>1067</v>
      </c>
      <c r="I9" s="52">
        <v>2209</v>
      </c>
      <c r="J9" s="22"/>
      <c r="K9" s="41" t="s">
        <v>10</v>
      </c>
      <c r="L9" s="51">
        <v>1311</v>
      </c>
      <c r="M9" s="52">
        <v>1441</v>
      </c>
      <c r="N9" s="27">
        <v>2752</v>
      </c>
      <c r="O9" s="67"/>
      <c r="P9" s="41" t="s">
        <v>10</v>
      </c>
      <c r="Q9" s="62">
        <v>6.0629153743907843E-2</v>
      </c>
      <c r="R9" s="63">
        <v>5.9609618437297902E-2</v>
      </c>
      <c r="S9" s="23"/>
      <c r="T9" s="41" t="s">
        <v>10</v>
      </c>
      <c r="U9" s="62">
        <v>5.3062695171751141E-2</v>
      </c>
      <c r="V9" s="63">
        <v>5.9609618437297902E-2</v>
      </c>
      <c r="W9" s="22"/>
      <c r="X9" s="41" t="s">
        <v>10</v>
      </c>
      <c r="Y9" s="62">
        <v>5.8621791458089254E-2</v>
      </c>
      <c r="Z9" s="63">
        <v>5.9609618437297902E-2</v>
      </c>
    </row>
    <row r="10" spans="1:26" x14ac:dyDescent="0.25">
      <c r="A10" s="42" t="s">
        <v>12</v>
      </c>
      <c r="B10" s="51">
        <v>2093</v>
      </c>
      <c r="C10" s="52">
        <v>2035</v>
      </c>
      <c r="D10" s="27">
        <v>4128</v>
      </c>
      <c r="E10" s="22"/>
      <c r="F10" s="42" t="s">
        <v>12</v>
      </c>
      <c r="G10" s="51">
        <v>1500</v>
      </c>
      <c r="H10" s="51">
        <v>1398</v>
      </c>
      <c r="I10" s="52">
        <v>2898</v>
      </c>
      <c r="J10" s="22"/>
      <c r="K10" s="42" t="s">
        <v>12</v>
      </c>
      <c r="L10" s="51">
        <v>1823</v>
      </c>
      <c r="M10" s="52">
        <v>1613</v>
      </c>
      <c r="N10" s="27">
        <v>3436</v>
      </c>
      <c r="O10" s="67"/>
      <c r="P10" s="42" t="s">
        <v>12</v>
      </c>
      <c r="Q10" s="62">
        <v>7.3159060700044312E-2</v>
      </c>
      <c r="R10" s="63">
        <v>6.0097595390675523E-2</v>
      </c>
      <c r="S10" s="23"/>
      <c r="T10" s="42" t="s">
        <v>12</v>
      </c>
      <c r="U10" s="62">
        <v>6.9613259668508287E-2</v>
      </c>
      <c r="V10" s="63">
        <v>6.0097595390675523E-2</v>
      </c>
      <c r="W10" s="22"/>
      <c r="X10" s="42" t="s">
        <v>12</v>
      </c>
      <c r="Y10" s="62">
        <v>7.3192033230375972E-2</v>
      </c>
      <c r="Z10" s="63">
        <v>6.0097595390675523E-2</v>
      </c>
    </row>
    <row r="11" spans="1:26" x14ac:dyDescent="0.25">
      <c r="A11" s="40" t="s">
        <v>14</v>
      </c>
      <c r="B11" s="51">
        <v>1355</v>
      </c>
      <c r="C11" s="52">
        <v>1313</v>
      </c>
      <c r="D11" s="27">
        <v>2668</v>
      </c>
      <c r="E11" s="22"/>
      <c r="F11" s="40" t="s">
        <v>14</v>
      </c>
      <c r="G11" s="51">
        <v>937</v>
      </c>
      <c r="H11" s="51">
        <v>932</v>
      </c>
      <c r="I11" s="52">
        <v>1869</v>
      </c>
      <c r="J11" s="22"/>
      <c r="K11" s="40" t="s">
        <v>14</v>
      </c>
      <c r="L11" s="51">
        <v>1004</v>
      </c>
      <c r="M11" s="52">
        <v>1096</v>
      </c>
      <c r="N11" s="27">
        <v>2100</v>
      </c>
      <c r="O11" s="67"/>
      <c r="P11" s="40" t="s">
        <v>14</v>
      </c>
      <c r="Q11" s="62">
        <v>4.7284005316792201E-2</v>
      </c>
      <c r="R11" s="63">
        <v>5.7457816450114642E-2</v>
      </c>
      <c r="S11" s="23"/>
      <c r="T11" s="40" t="s">
        <v>14</v>
      </c>
      <c r="U11" s="62">
        <v>4.489550804708143E-2</v>
      </c>
      <c r="V11" s="63">
        <v>5.7457816450114642E-2</v>
      </c>
      <c r="W11" s="22"/>
      <c r="X11" s="40" t="s">
        <v>14</v>
      </c>
      <c r="Y11" s="62">
        <v>4.4733198423687295E-2</v>
      </c>
      <c r="Z11" s="63">
        <v>5.7457816450114642E-2</v>
      </c>
    </row>
    <row r="12" spans="1:26" x14ac:dyDescent="0.25">
      <c r="A12" s="40" t="s">
        <v>16</v>
      </c>
      <c r="B12" s="51">
        <v>1743</v>
      </c>
      <c r="C12" s="52">
        <v>1685</v>
      </c>
      <c r="D12" s="27">
        <v>3428</v>
      </c>
      <c r="E12" s="22"/>
      <c r="F12" s="40" t="s">
        <v>16</v>
      </c>
      <c r="G12" s="51">
        <v>1367</v>
      </c>
      <c r="H12" s="51">
        <v>1236</v>
      </c>
      <c r="I12" s="52">
        <v>2603</v>
      </c>
      <c r="J12" s="22"/>
      <c r="K12" s="40" t="s">
        <v>16</v>
      </c>
      <c r="L12" s="51">
        <v>1438</v>
      </c>
      <c r="M12" s="52">
        <v>1416</v>
      </c>
      <c r="N12" s="27">
        <v>2854</v>
      </c>
      <c r="O12" s="67"/>
      <c r="P12" s="40" t="s">
        <v>16</v>
      </c>
      <c r="Q12" s="62">
        <v>6.0753212228622067E-2</v>
      </c>
      <c r="R12" s="63">
        <v>6.0473866776412491E-2</v>
      </c>
      <c r="S12" s="23"/>
      <c r="T12" s="40" t="s">
        <v>16</v>
      </c>
      <c r="U12" s="62">
        <v>6.2527023780927213E-2</v>
      </c>
      <c r="V12" s="63">
        <v>6.0473866776412491E-2</v>
      </c>
      <c r="W12" s="22"/>
      <c r="X12" s="40" t="s">
        <v>16</v>
      </c>
      <c r="Y12" s="62">
        <v>6.0794546810096925E-2</v>
      </c>
      <c r="Z12" s="63">
        <v>6.0473866776412491E-2</v>
      </c>
    </row>
    <row r="13" spans="1:26" x14ac:dyDescent="0.25">
      <c r="A13" s="40" t="s">
        <v>18</v>
      </c>
      <c r="B13" s="51">
        <v>1727</v>
      </c>
      <c r="C13" s="52">
        <v>1754</v>
      </c>
      <c r="D13" s="27">
        <v>3481</v>
      </c>
      <c r="E13" s="22"/>
      <c r="F13" s="40" t="s">
        <v>18</v>
      </c>
      <c r="G13" s="51">
        <v>1324</v>
      </c>
      <c r="H13" s="51">
        <v>1284</v>
      </c>
      <c r="I13" s="52">
        <v>2608</v>
      </c>
      <c r="J13" s="22"/>
      <c r="K13" s="40" t="s">
        <v>18</v>
      </c>
      <c r="L13" s="51">
        <v>1554</v>
      </c>
      <c r="M13" s="52">
        <v>1546</v>
      </c>
      <c r="N13" s="27">
        <v>3100</v>
      </c>
      <c r="O13" s="67"/>
      <c r="P13" s="40" t="s">
        <v>18</v>
      </c>
      <c r="Q13" s="62">
        <v>6.1692512184315464E-2</v>
      </c>
      <c r="R13" s="63">
        <v>6.1687929919454404E-2</v>
      </c>
      <c r="S13" s="23"/>
      <c r="T13" s="40" t="s">
        <v>18</v>
      </c>
      <c r="U13" s="62">
        <v>6.2647129473937066E-2</v>
      </c>
      <c r="V13" s="63">
        <v>6.1687929919454404E-2</v>
      </c>
      <c r="W13" s="22"/>
      <c r="X13" s="40" t="s">
        <v>18</v>
      </c>
      <c r="Y13" s="62">
        <v>6.6034721482586003E-2</v>
      </c>
      <c r="Z13" s="63">
        <v>6.1687929919454404E-2</v>
      </c>
    </row>
    <row r="14" spans="1:26" x14ac:dyDescent="0.25">
      <c r="A14" s="40" t="s">
        <v>20</v>
      </c>
      <c r="B14" s="51">
        <v>1639</v>
      </c>
      <c r="C14" s="52">
        <v>1884</v>
      </c>
      <c r="D14" s="27">
        <v>3523</v>
      </c>
      <c r="E14" s="22"/>
      <c r="F14" s="40" t="s">
        <v>20</v>
      </c>
      <c r="G14" s="51">
        <v>1320</v>
      </c>
      <c r="H14" s="51">
        <v>1352</v>
      </c>
      <c r="I14" s="52">
        <v>2672</v>
      </c>
      <c r="J14" s="22"/>
      <c r="K14" s="40" t="s">
        <v>20</v>
      </c>
      <c r="L14" s="51">
        <v>1401</v>
      </c>
      <c r="M14" s="52">
        <v>1549</v>
      </c>
      <c r="N14" s="27">
        <v>2950</v>
      </c>
      <c r="O14" s="67"/>
      <c r="P14" s="40" t="s">
        <v>20</v>
      </c>
      <c r="Q14" s="62">
        <v>6.2436863092600797E-2</v>
      </c>
      <c r="R14" s="63">
        <v>6.3410547357281438E-2</v>
      </c>
      <c r="S14" s="23"/>
      <c r="T14" s="40" t="s">
        <v>20</v>
      </c>
      <c r="U14" s="62">
        <v>6.4184482344463126E-2</v>
      </c>
      <c r="V14" s="63">
        <v>6.3410547357281438E-2</v>
      </c>
      <c r="W14" s="22"/>
      <c r="X14" s="40" t="s">
        <v>20</v>
      </c>
      <c r="Y14" s="62">
        <v>6.2839493023751192E-2</v>
      </c>
      <c r="Z14" s="63">
        <v>6.3410547357281438E-2</v>
      </c>
    </row>
    <row r="15" spans="1:26" x14ac:dyDescent="0.25">
      <c r="A15" s="40" t="s">
        <v>22</v>
      </c>
      <c r="B15" s="51">
        <v>1879</v>
      </c>
      <c r="C15" s="52">
        <v>2062</v>
      </c>
      <c r="D15" s="27">
        <v>3941</v>
      </c>
      <c r="E15" s="22"/>
      <c r="F15" s="40" t="s">
        <v>22</v>
      </c>
      <c r="G15" s="51">
        <v>1312</v>
      </c>
      <c r="H15" s="51">
        <v>1404</v>
      </c>
      <c r="I15" s="52">
        <v>2716</v>
      </c>
      <c r="J15" s="22"/>
      <c r="K15" s="40" t="s">
        <v>22</v>
      </c>
      <c r="L15" s="51">
        <v>1453</v>
      </c>
      <c r="M15" s="52">
        <v>1609</v>
      </c>
      <c r="N15" s="27">
        <v>3062</v>
      </c>
      <c r="O15" s="67"/>
      <c r="P15" s="40" t="s">
        <v>22</v>
      </c>
      <c r="Q15" s="62">
        <v>6.984492689410722E-2</v>
      </c>
      <c r="R15" s="63">
        <v>6.6614733376447757E-2</v>
      </c>
      <c r="S15" s="23"/>
      <c r="T15" s="40" t="s">
        <v>22</v>
      </c>
      <c r="U15" s="62">
        <v>6.52414124429498E-2</v>
      </c>
      <c r="V15" s="63">
        <v>6.6614733376447757E-2</v>
      </c>
      <c r="W15" s="22"/>
      <c r="X15" s="40" t="s">
        <v>22</v>
      </c>
      <c r="Y15" s="62">
        <v>6.5225263606347852E-2</v>
      </c>
      <c r="Z15" s="63">
        <v>6.6614733376447757E-2</v>
      </c>
    </row>
    <row r="16" spans="1:26" x14ac:dyDescent="0.25">
      <c r="A16" s="40" t="s">
        <v>24</v>
      </c>
      <c r="B16" s="51">
        <v>1703</v>
      </c>
      <c r="C16" s="52">
        <v>1807</v>
      </c>
      <c r="D16" s="27">
        <v>3510</v>
      </c>
      <c r="E16" s="22"/>
      <c r="F16" s="40" t="s">
        <v>24</v>
      </c>
      <c r="G16" s="51">
        <v>1210</v>
      </c>
      <c r="H16" s="51">
        <v>1297</v>
      </c>
      <c r="I16" s="52">
        <v>2507</v>
      </c>
      <c r="J16" s="22"/>
      <c r="K16" s="40" t="s">
        <v>24</v>
      </c>
      <c r="L16" s="51">
        <v>1441</v>
      </c>
      <c r="M16" s="52">
        <v>1473</v>
      </c>
      <c r="N16" s="27">
        <v>2914</v>
      </c>
      <c r="O16" s="67"/>
      <c r="P16" s="40" t="s">
        <v>24</v>
      </c>
      <c r="Q16" s="62">
        <v>6.2206468763845814E-2</v>
      </c>
      <c r="R16" s="63">
        <v>6.2040684343582807E-2</v>
      </c>
      <c r="S16" s="23"/>
      <c r="T16" s="40" t="s">
        <v>24</v>
      </c>
      <c r="U16" s="62">
        <v>6.0220994475138123E-2</v>
      </c>
      <c r="V16" s="63">
        <v>6.2040684343582807E-2</v>
      </c>
      <c r="W16" s="22"/>
      <c r="X16" s="40" t="s">
        <v>24</v>
      </c>
      <c r="Y16" s="62">
        <v>6.2072638193630847E-2</v>
      </c>
      <c r="Z16" s="63">
        <v>6.2040684343582807E-2</v>
      </c>
    </row>
    <row r="17" spans="1:26" x14ac:dyDescent="0.25">
      <c r="A17" s="40" t="s">
        <v>26</v>
      </c>
      <c r="B17" s="51">
        <v>1887</v>
      </c>
      <c r="C17" s="52">
        <v>2080</v>
      </c>
      <c r="D17" s="27">
        <v>3967</v>
      </c>
      <c r="E17" s="22"/>
      <c r="F17" s="40" t="s">
        <v>26</v>
      </c>
      <c r="G17" s="51">
        <v>1288</v>
      </c>
      <c r="H17" s="51">
        <v>1461</v>
      </c>
      <c r="I17" s="52">
        <v>2749</v>
      </c>
      <c r="J17" s="22"/>
      <c r="K17" s="40" t="s">
        <v>26</v>
      </c>
      <c r="L17" s="51">
        <v>1612</v>
      </c>
      <c r="M17" s="52">
        <v>1714</v>
      </c>
      <c r="N17" s="27">
        <v>3326</v>
      </c>
      <c r="O17" s="67"/>
      <c r="P17" s="40" t="s">
        <v>26</v>
      </c>
      <c r="Q17" s="62">
        <v>7.0305715551617187E-2</v>
      </c>
      <c r="R17" s="63">
        <v>7.3469927685343051E-2</v>
      </c>
      <c r="S17" s="23"/>
      <c r="T17" s="40" t="s">
        <v>26</v>
      </c>
      <c r="U17" s="62">
        <v>6.6034110016814793E-2</v>
      </c>
      <c r="V17" s="63">
        <v>7.3469927685343051E-2</v>
      </c>
      <c r="W17" s="22"/>
      <c r="X17" s="40" t="s">
        <v>26</v>
      </c>
      <c r="Y17" s="62">
        <v>7.0848865693897117E-2</v>
      </c>
      <c r="Z17" s="63">
        <v>7.3469927685343051E-2</v>
      </c>
    </row>
    <row r="18" spans="1:26" x14ac:dyDescent="0.25">
      <c r="A18" s="40" t="s">
        <v>28</v>
      </c>
      <c r="B18" s="51">
        <v>2156</v>
      </c>
      <c r="C18" s="52">
        <v>2305</v>
      </c>
      <c r="D18" s="27">
        <v>4461</v>
      </c>
      <c r="E18" s="22"/>
      <c r="F18" s="40" t="s">
        <v>28</v>
      </c>
      <c r="G18" s="51">
        <v>1572</v>
      </c>
      <c r="H18" s="51">
        <v>1740</v>
      </c>
      <c r="I18" s="52">
        <v>3312</v>
      </c>
      <c r="J18" s="22"/>
      <c r="K18" s="40" t="s">
        <v>28</v>
      </c>
      <c r="L18" s="51">
        <v>1731</v>
      </c>
      <c r="M18" s="52">
        <v>1878</v>
      </c>
      <c r="N18" s="27">
        <v>3609</v>
      </c>
      <c r="O18" s="67"/>
      <c r="P18" s="40" t="s">
        <v>28</v>
      </c>
      <c r="Q18" s="62">
        <v>7.9060700044306598E-2</v>
      </c>
      <c r="R18" s="63">
        <v>7.8567229113998466E-2</v>
      </c>
      <c r="S18" s="23"/>
      <c r="T18" s="40" t="s">
        <v>28</v>
      </c>
      <c r="U18" s="62">
        <v>7.9558011049723751E-2</v>
      </c>
      <c r="V18" s="63">
        <v>7.8567229113998466E-2</v>
      </c>
      <c r="W18" s="22"/>
      <c r="X18" s="40" t="s">
        <v>28</v>
      </c>
      <c r="Y18" s="62">
        <v>7.6877196719565444E-2</v>
      </c>
      <c r="Z18" s="63">
        <v>7.8567229113998466E-2</v>
      </c>
    </row>
    <row r="19" spans="1:26" x14ac:dyDescent="0.25">
      <c r="A19" s="40" t="s">
        <v>30</v>
      </c>
      <c r="B19" s="51">
        <v>1982</v>
      </c>
      <c r="C19" s="52">
        <v>2080</v>
      </c>
      <c r="D19" s="27">
        <v>4062</v>
      </c>
      <c r="E19" s="22"/>
      <c r="F19" s="40" t="s">
        <v>30</v>
      </c>
      <c r="G19" s="51">
        <v>1546</v>
      </c>
      <c r="H19" s="51">
        <v>1664</v>
      </c>
      <c r="I19" s="52">
        <v>3210</v>
      </c>
      <c r="J19" s="22"/>
      <c r="K19" s="40" t="s">
        <v>30</v>
      </c>
      <c r="L19" s="51">
        <v>1733</v>
      </c>
      <c r="M19" s="52">
        <v>1795</v>
      </c>
      <c r="N19" s="27">
        <v>3528</v>
      </c>
      <c r="O19" s="67"/>
      <c r="P19" s="40" t="s">
        <v>30</v>
      </c>
      <c r="Q19" s="62">
        <v>7.1989366415595918E-2</v>
      </c>
      <c r="R19" s="63">
        <v>7.1371038861779063E-2</v>
      </c>
      <c r="S19" s="23"/>
      <c r="T19" s="40" t="s">
        <v>30</v>
      </c>
      <c r="U19" s="62">
        <v>7.7107854912322846E-2</v>
      </c>
      <c r="V19" s="63">
        <v>7.1371038861779063E-2</v>
      </c>
      <c r="W19" s="22"/>
      <c r="X19" s="40" t="s">
        <v>30</v>
      </c>
      <c r="Y19" s="62">
        <v>7.5151773351794654E-2</v>
      </c>
      <c r="Z19" s="63">
        <v>7.1371038861779063E-2</v>
      </c>
    </row>
    <row r="20" spans="1:26" x14ac:dyDescent="0.25">
      <c r="A20" s="40" t="s">
        <v>32</v>
      </c>
      <c r="B20" s="51">
        <v>1619</v>
      </c>
      <c r="C20" s="52">
        <v>1800</v>
      </c>
      <c r="D20" s="27">
        <v>3419</v>
      </c>
      <c r="E20" s="22"/>
      <c r="F20" s="40" t="s">
        <v>32</v>
      </c>
      <c r="G20" s="51">
        <v>1287</v>
      </c>
      <c r="H20" s="51">
        <v>1521</v>
      </c>
      <c r="I20" s="52">
        <v>2808</v>
      </c>
      <c r="J20" s="22"/>
      <c r="K20" s="40" t="s">
        <v>32</v>
      </c>
      <c r="L20" s="51">
        <v>1390</v>
      </c>
      <c r="M20" s="52">
        <v>1531</v>
      </c>
      <c r="N20" s="27">
        <v>2921</v>
      </c>
      <c r="O20" s="67"/>
      <c r="P20" s="40" t="s">
        <v>32</v>
      </c>
      <c r="Q20" s="62">
        <v>6.0593708462560923E-2</v>
      </c>
      <c r="R20" s="63">
        <v>6.0808983479334472E-2</v>
      </c>
      <c r="S20" s="23"/>
      <c r="T20" s="40" t="s">
        <v>32</v>
      </c>
      <c r="U20" s="62">
        <v>6.7451357194331013E-2</v>
      </c>
      <c r="V20" s="63">
        <v>6.0808983479334472E-2</v>
      </c>
      <c r="W20" s="22"/>
      <c r="X20" s="40" t="s">
        <v>32</v>
      </c>
      <c r="Y20" s="62">
        <v>6.2221748855043134E-2</v>
      </c>
      <c r="Z20" s="63">
        <v>6.0808983479334472E-2</v>
      </c>
    </row>
    <row r="21" spans="1:26" x14ac:dyDescent="0.25">
      <c r="A21" s="40" t="s">
        <v>34</v>
      </c>
      <c r="B21" s="51">
        <v>1379</v>
      </c>
      <c r="C21" s="52">
        <v>1541</v>
      </c>
      <c r="D21" s="27">
        <v>2920</v>
      </c>
      <c r="E21" s="22"/>
      <c r="F21" s="40" t="s">
        <v>34</v>
      </c>
      <c r="G21" s="51">
        <v>1129</v>
      </c>
      <c r="H21" s="51">
        <v>1276</v>
      </c>
      <c r="I21" s="52">
        <v>2405</v>
      </c>
      <c r="J21" s="22"/>
      <c r="K21" s="40" t="s">
        <v>34</v>
      </c>
      <c r="L21" s="51">
        <v>1168</v>
      </c>
      <c r="M21" s="52">
        <v>1228</v>
      </c>
      <c r="N21" s="27">
        <v>2396</v>
      </c>
      <c r="O21" s="67"/>
      <c r="P21" s="40" t="s">
        <v>34</v>
      </c>
      <c r="Q21" s="62">
        <v>5.1750110766504209E-2</v>
      </c>
      <c r="R21" s="63">
        <v>5.2836733494032569E-2</v>
      </c>
      <c r="S21" s="23"/>
      <c r="T21" s="40" t="s">
        <v>34</v>
      </c>
      <c r="U21" s="62">
        <v>5.7770838337737211E-2</v>
      </c>
      <c r="V21" s="63">
        <v>5.2836733494032569E-2</v>
      </c>
      <c r="W21" s="22"/>
      <c r="X21" s="40" t="s">
        <v>34</v>
      </c>
      <c r="Y21" s="62">
        <v>5.1038449249121313E-2</v>
      </c>
      <c r="Z21" s="63">
        <v>5.2836733494032569E-2</v>
      </c>
    </row>
    <row r="22" spans="1:26" x14ac:dyDescent="0.25">
      <c r="A22" s="40" t="s">
        <v>36</v>
      </c>
      <c r="B22" s="51">
        <v>1203</v>
      </c>
      <c r="C22" s="52">
        <v>1367</v>
      </c>
      <c r="D22" s="27">
        <v>2570</v>
      </c>
      <c r="E22" s="22"/>
      <c r="F22" s="40" t="s">
        <v>36</v>
      </c>
      <c r="G22" s="51">
        <v>947</v>
      </c>
      <c r="H22" s="51">
        <v>1032</v>
      </c>
      <c r="I22" s="52">
        <v>1979</v>
      </c>
      <c r="J22" s="22"/>
      <c r="K22" s="40" t="s">
        <v>36</v>
      </c>
      <c r="L22" s="51">
        <v>902</v>
      </c>
      <c r="M22" s="52">
        <v>1010</v>
      </c>
      <c r="N22" s="27">
        <v>1912</v>
      </c>
      <c r="O22" s="67"/>
      <c r="P22" s="40" t="s">
        <v>36</v>
      </c>
      <c r="Q22" s="62">
        <v>4.5547186530793086E-2</v>
      </c>
      <c r="R22" s="63">
        <v>4.5434769827738253E-2</v>
      </c>
      <c r="S22" s="23"/>
      <c r="T22" s="40" t="s">
        <v>36</v>
      </c>
      <c r="U22" s="62">
        <v>4.7537833293298103E-2</v>
      </c>
      <c r="V22" s="63">
        <v>4.5434769827738253E-2</v>
      </c>
      <c r="W22" s="22"/>
      <c r="X22" s="40" t="s">
        <v>36</v>
      </c>
      <c r="Y22" s="62">
        <v>4.0728512088614333E-2</v>
      </c>
      <c r="Z22" s="63">
        <v>4.5434769827738253E-2</v>
      </c>
    </row>
    <row r="23" spans="1:26" x14ac:dyDescent="0.25">
      <c r="A23" s="40" t="s">
        <v>38</v>
      </c>
      <c r="B23" s="51">
        <v>818</v>
      </c>
      <c r="C23" s="52">
        <v>992</v>
      </c>
      <c r="D23" s="27">
        <v>1810</v>
      </c>
      <c r="E23" s="22"/>
      <c r="F23" s="40" t="s">
        <v>38</v>
      </c>
      <c r="G23" s="51">
        <v>580</v>
      </c>
      <c r="H23" s="51">
        <v>772</v>
      </c>
      <c r="I23" s="52">
        <v>1352</v>
      </c>
      <c r="J23" s="22"/>
      <c r="K23" s="40" t="s">
        <v>38</v>
      </c>
      <c r="L23" s="51">
        <v>654</v>
      </c>
      <c r="M23" s="52">
        <v>859</v>
      </c>
      <c r="N23" s="27">
        <v>1513</v>
      </c>
      <c r="O23" s="67"/>
      <c r="P23" s="40" t="s">
        <v>38</v>
      </c>
      <c r="Q23" s="62">
        <v>3.2077979618963227E-2</v>
      </c>
      <c r="R23" s="63">
        <v>3.2653301193485799E-2</v>
      </c>
      <c r="S23" s="23"/>
      <c r="T23" s="40" t="s">
        <v>38</v>
      </c>
      <c r="U23" s="62">
        <v>3.2476579389863078E-2</v>
      </c>
      <c r="V23" s="63">
        <v>3.2653301193485799E-2</v>
      </c>
      <c r="W23" s="22"/>
      <c r="X23" s="40" t="s">
        <v>38</v>
      </c>
      <c r="Y23" s="62">
        <v>3.2229204388113747E-2</v>
      </c>
      <c r="Z23" s="63">
        <v>3.2653301193485799E-2</v>
      </c>
    </row>
    <row r="24" spans="1:26" x14ac:dyDescent="0.25">
      <c r="A24" s="40" t="s">
        <v>40</v>
      </c>
      <c r="B24" s="51">
        <v>485</v>
      </c>
      <c r="C24" s="52">
        <v>781</v>
      </c>
      <c r="D24" s="27">
        <v>1266</v>
      </c>
      <c r="E24" s="22"/>
      <c r="F24" s="40" t="s">
        <v>40</v>
      </c>
      <c r="G24" s="51">
        <v>339</v>
      </c>
      <c r="H24" s="51">
        <v>543</v>
      </c>
      <c r="I24" s="52">
        <v>882</v>
      </c>
      <c r="J24" s="22"/>
      <c r="K24" s="40" t="s">
        <v>40</v>
      </c>
      <c r="L24" s="51">
        <v>457</v>
      </c>
      <c r="M24" s="52">
        <v>675</v>
      </c>
      <c r="N24" s="27">
        <v>1132</v>
      </c>
      <c r="O24" s="67"/>
      <c r="P24" s="40" t="s">
        <v>40</v>
      </c>
      <c r="Q24" s="62">
        <v>2.2436863092600796E-2</v>
      </c>
      <c r="R24" s="63">
        <v>2.2649773649244517E-2</v>
      </c>
      <c r="S24" s="23"/>
      <c r="T24" s="40" t="s">
        <v>40</v>
      </c>
      <c r="U24" s="62">
        <v>2.1186644246937305E-2</v>
      </c>
      <c r="V24" s="63">
        <v>2.2649773649244517E-2</v>
      </c>
      <c r="W24" s="22"/>
      <c r="X24" s="40" t="s">
        <v>40</v>
      </c>
      <c r="Y24" s="62">
        <v>2.4113324102673341E-2</v>
      </c>
      <c r="Z24" s="63">
        <v>2.2649773649244517E-2</v>
      </c>
    </row>
    <row r="25" spans="1:26" x14ac:dyDescent="0.25">
      <c r="A25" s="40" t="s">
        <v>42</v>
      </c>
      <c r="B25" s="51">
        <v>230</v>
      </c>
      <c r="C25" s="52">
        <v>377</v>
      </c>
      <c r="D25" s="27">
        <v>607</v>
      </c>
      <c r="E25" s="22"/>
      <c r="F25" s="40" t="s">
        <v>42</v>
      </c>
      <c r="G25" s="51">
        <v>180</v>
      </c>
      <c r="H25" s="51">
        <v>295</v>
      </c>
      <c r="I25" s="52">
        <v>475</v>
      </c>
      <c r="J25" s="22"/>
      <c r="K25" s="40" t="s">
        <v>42</v>
      </c>
      <c r="L25" s="51">
        <v>204</v>
      </c>
      <c r="M25" s="52">
        <v>407</v>
      </c>
      <c r="N25" s="27">
        <v>611</v>
      </c>
      <c r="O25" s="67"/>
      <c r="P25" s="40" t="s">
        <v>42</v>
      </c>
      <c r="Q25" s="62">
        <v>1.075764288879043E-2</v>
      </c>
      <c r="R25" s="63">
        <v>1.1861367511317538E-2</v>
      </c>
      <c r="S25" s="22"/>
      <c r="T25" s="40" t="s">
        <v>42</v>
      </c>
      <c r="U25" s="62">
        <v>1.1410040835935623E-2</v>
      </c>
      <c r="V25" s="63">
        <v>1.1861367511317538E-2</v>
      </c>
      <c r="W25" s="22"/>
      <c r="X25" s="40" t="s">
        <v>42</v>
      </c>
      <c r="Y25" s="62">
        <v>1.3015230588987112E-2</v>
      </c>
      <c r="Z25" s="63">
        <v>1.1861367511317538E-2</v>
      </c>
    </row>
    <row r="26" spans="1:26" x14ac:dyDescent="0.25">
      <c r="A26" s="43" t="s">
        <v>44</v>
      </c>
      <c r="B26" s="53">
        <v>82</v>
      </c>
      <c r="C26" s="54">
        <v>150</v>
      </c>
      <c r="D26" s="33">
        <v>232</v>
      </c>
      <c r="E26" s="22"/>
      <c r="F26" s="43" t="s">
        <v>44</v>
      </c>
      <c r="G26" s="53">
        <v>68</v>
      </c>
      <c r="H26" s="53">
        <v>148</v>
      </c>
      <c r="I26" s="54">
        <v>216</v>
      </c>
      <c r="J26" s="22"/>
      <c r="K26" s="43" t="s">
        <v>44</v>
      </c>
      <c r="L26" s="53">
        <v>99</v>
      </c>
      <c r="M26" s="54">
        <v>292</v>
      </c>
      <c r="N26" s="33">
        <v>391</v>
      </c>
      <c r="O26" s="67"/>
      <c r="P26" s="43" t="s">
        <v>44</v>
      </c>
      <c r="Q26" s="65">
        <v>4.1116526362428001E-3</v>
      </c>
      <c r="R26" s="64">
        <v>5.0737844670468574E-3</v>
      </c>
      <c r="S26" s="22"/>
      <c r="T26" s="43" t="s">
        <v>44</v>
      </c>
      <c r="U26" s="65">
        <v>5.188565938025462E-3</v>
      </c>
      <c r="V26" s="64">
        <v>5.0737844670468574E-3</v>
      </c>
      <c r="W26" s="22"/>
      <c r="X26" s="43" t="s">
        <v>44</v>
      </c>
      <c r="Y26" s="65">
        <v>8.3288955160293957E-3</v>
      </c>
      <c r="Z26" s="64">
        <v>5.0737844670468574E-3</v>
      </c>
    </row>
    <row r="28" spans="1:26" ht="13" x14ac:dyDescent="0.3">
      <c r="A28" s="34" t="s">
        <v>55</v>
      </c>
      <c r="B28" s="22"/>
      <c r="C28" s="22"/>
      <c r="D28" s="22"/>
      <c r="E28" s="22"/>
      <c r="F28" s="34" t="s">
        <v>56</v>
      </c>
      <c r="G28" s="22"/>
      <c r="H28" s="22"/>
      <c r="I28" s="22"/>
      <c r="J28" s="22"/>
      <c r="K28" s="34" t="s">
        <v>57</v>
      </c>
      <c r="L28" s="22"/>
      <c r="M28" s="22"/>
      <c r="N28" s="22"/>
      <c r="O28" s="22"/>
      <c r="P28" s="34" t="s">
        <v>55</v>
      </c>
      <c r="Q28" s="22"/>
      <c r="R28" s="22"/>
      <c r="S28" s="22"/>
      <c r="T28" s="34" t="s">
        <v>56</v>
      </c>
      <c r="U28" s="22"/>
      <c r="V28" s="22"/>
      <c r="W28" s="22"/>
      <c r="X28" s="34" t="s">
        <v>57</v>
      </c>
      <c r="Y28" s="22"/>
      <c r="Z28" s="22"/>
    </row>
    <row r="29" spans="1:26" ht="25" x14ac:dyDescent="0.25">
      <c r="A29" s="55"/>
      <c r="B29" s="56" t="s">
        <v>3</v>
      </c>
      <c r="C29" s="61" t="s">
        <v>4</v>
      </c>
      <c r="D29" s="58" t="s">
        <v>5</v>
      </c>
      <c r="E29" s="22"/>
      <c r="F29" s="55"/>
      <c r="G29" s="56" t="s">
        <v>3</v>
      </c>
      <c r="H29" s="61" t="s">
        <v>4</v>
      </c>
      <c r="I29" s="58" t="s">
        <v>5</v>
      </c>
      <c r="J29" s="22"/>
      <c r="K29" s="55"/>
      <c r="L29" s="56" t="s">
        <v>3</v>
      </c>
      <c r="M29" s="61" t="s">
        <v>4</v>
      </c>
      <c r="N29" s="58" t="s">
        <v>5</v>
      </c>
      <c r="O29" s="22"/>
      <c r="P29" s="55"/>
      <c r="Q29" s="61" t="s">
        <v>58</v>
      </c>
      <c r="R29" s="58" t="s">
        <v>52</v>
      </c>
      <c r="S29" s="22"/>
      <c r="T29" s="55"/>
      <c r="U29" s="61" t="s">
        <v>59</v>
      </c>
      <c r="V29" s="58" t="s">
        <v>52</v>
      </c>
      <c r="W29" s="22"/>
      <c r="X29" s="55"/>
      <c r="Y29" s="61" t="s">
        <v>60</v>
      </c>
      <c r="Z29" s="58" t="s">
        <v>52</v>
      </c>
    </row>
    <row r="30" spans="1:26" ht="13" x14ac:dyDescent="0.3">
      <c r="A30" s="35" t="s">
        <v>6</v>
      </c>
      <c r="B30" s="36">
        <v>25198</v>
      </c>
      <c r="C30" s="36">
        <v>27092</v>
      </c>
      <c r="D30" s="37">
        <v>52290</v>
      </c>
      <c r="E30" s="22"/>
      <c r="F30" s="47" t="s">
        <v>6</v>
      </c>
      <c r="G30" s="36">
        <v>5683</v>
      </c>
      <c r="H30" s="36">
        <v>6201</v>
      </c>
      <c r="I30" s="37">
        <v>11884</v>
      </c>
      <c r="J30" s="22"/>
      <c r="K30" s="47" t="s">
        <v>6</v>
      </c>
      <c r="L30" s="36">
        <v>26228</v>
      </c>
      <c r="M30" s="37">
        <v>27534</v>
      </c>
      <c r="N30" s="38">
        <v>53762</v>
      </c>
      <c r="O30" s="22"/>
      <c r="P30" s="35"/>
      <c r="Q30" s="37"/>
      <c r="R30" s="38"/>
      <c r="S30" s="22"/>
      <c r="T30" s="35"/>
      <c r="U30" s="37"/>
      <c r="V30" s="38"/>
      <c r="W30" s="22"/>
      <c r="X30" s="35"/>
      <c r="Y30" s="37"/>
      <c r="Z30" s="38"/>
    </row>
    <row r="31" spans="1:26" ht="13" x14ac:dyDescent="0.3">
      <c r="A31" s="35"/>
      <c r="B31" s="39"/>
      <c r="C31" s="26"/>
      <c r="D31" s="29"/>
      <c r="E31" s="22"/>
      <c r="F31" s="35"/>
      <c r="G31" s="39"/>
      <c r="H31" s="26"/>
      <c r="I31" s="29"/>
      <c r="J31" s="22"/>
      <c r="K31" s="35"/>
      <c r="L31" s="39"/>
      <c r="M31" s="26"/>
      <c r="N31" s="29"/>
      <c r="O31" s="22"/>
      <c r="P31" s="35"/>
      <c r="Q31" s="26"/>
      <c r="R31" s="29"/>
      <c r="S31" s="22"/>
      <c r="T31" s="35"/>
      <c r="U31" s="26"/>
      <c r="V31" s="29"/>
      <c r="W31" s="22"/>
      <c r="X31" s="35"/>
      <c r="Y31" s="26"/>
      <c r="Z31" s="29"/>
    </row>
    <row r="32" spans="1:26" x14ac:dyDescent="0.25">
      <c r="A32" s="40" t="s">
        <v>8</v>
      </c>
      <c r="B32" s="51">
        <v>1330</v>
      </c>
      <c r="C32" s="51">
        <v>1258</v>
      </c>
      <c r="D32" s="52">
        <v>2588</v>
      </c>
      <c r="E32" s="46"/>
      <c r="F32" s="40" t="s">
        <v>8</v>
      </c>
      <c r="G32" s="51">
        <v>332</v>
      </c>
      <c r="H32" s="51">
        <v>326</v>
      </c>
      <c r="I32" s="52">
        <v>658</v>
      </c>
      <c r="J32" s="22"/>
      <c r="K32" s="40" t="s">
        <v>8</v>
      </c>
      <c r="L32" s="51">
        <v>1562</v>
      </c>
      <c r="M32" s="51">
        <v>1577</v>
      </c>
      <c r="N32" s="52">
        <v>3139</v>
      </c>
      <c r="O32" s="22"/>
      <c r="P32" s="40" t="s">
        <v>8</v>
      </c>
      <c r="Q32" s="62">
        <v>4.9493210938994073E-2</v>
      </c>
      <c r="R32" s="63">
        <v>5.3880298665412427E-2</v>
      </c>
      <c r="S32" s="22"/>
      <c r="T32" s="40" t="s">
        <v>8</v>
      </c>
      <c r="U32" s="62">
        <v>5.5368562773476945E-2</v>
      </c>
      <c r="V32" s="63">
        <v>5.3880298665412427E-2</v>
      </c>
      <c r="W32" s="22"/>
      <c r="X32" s="40" t="s">
        <v>8</v>
      </c>
      <c r="Y32" s="62">
        <v>5.8386964770655851E-2</v>
      </c>
      <c r="Z32" s="63">
        <v>5.3880298665412427E-2</v>
      </c>
    </row>
    <row r="33" spans="1:26" x14ac:dyDescent="0.25">
      <c r="A33" s="41" t="s">
        <v>10</v>
      </c>
      <c r="B33" s="51">
        <v>1508</v>
      </c>
      <c r="C33" s="51">
        <v>1438</v>
      </c>
      <c r="D33" s="52">
        <v>2946</v>
      </c>
      <c r="E33" s="46"/>
      <c r="F33" s="41" t="s">
        <v>10</v>
      </c>
      <c r="G33" s="51">
        <v>314</v>
      </c>
      <c r="H33" s="51">
        <v>321</v>
      </c>
      <c r="I33" s="52">
        <v>635</v>
      </c>
      <c r="J33" s="22"/>
      <c r="K33" s="41" t="s">
        <v>10</v>
      </c>
      <c r="L33" s="51">
        <v>1753</v>
      </c>
      <c r="M33" s="51">
        <v>1645</v>
      </c>
      <c r="N33" s="52">
        <v>3398</v>
      </c>
      <c r="O33" s="69"/>
      <c r="P33" s="41" t="s">
        <v>10</v>
      </c>
      <c r="Q33" s="62">
        <v>5.6339644291451517E-2</v>
      </c>
      <c r="R33" s="63">
        <v>5.9609618437297902E-2</v>
      </c>
      <c r="S33" s="22"/>
      <c r="T33" s="41" t="s">
        <v>10</v>
      </c>
      <c r="U33" s="62">
        <v>5.3433187478963313E-2</v>
      </c>
      <c r="V33" s="63">
        <v>5.9609618437297902E-2</v>
      </c>
      <c r="W33" s="22"/>
      <c r="X33" s="41" t="s">
        <v>10</v>
      </c>
      <c r="Y33" s="62">
        <v>6.3204493880436002E-2</v>
      </c>
      <c r="Z33" s="63">
        <v>5.9609618437297902E-2</v>
      </c>
    </row>
    <row r="34" spans="1:26" x14ac:dyDescent="0.25">
      <c r="A34" s="42" t="s">
        <v>12</v>
      </c>
      <c r="B34" s="51">
        <v>1979</v>
      </c>
      <c r="C34" s="51">
        <v>1861</v>
      </c>
      <c r="D34" s="52">
        <v>3840</v>
      </c>
      <c r="E34" s="46"/>
      <c r="F34" s="42" t="s">
        <v>12</v>
      </c>
      <c r="G34" s="51">
        <v>403</v>
      </c>
      <c r="H34" s="51">
        <v>414</v>
      </c>
      <c r="I34" s="52">
        <v>817</v>
      </c>
      <c r="J34" s="22"/>
      <c r="K34" s="42" t="s">
        <v>12</v>
      </c>
      <c r="L34" s="51">
        <v>1953</v>
      </c>
      <c r="M34" s="51">
        <v>1979</v>
      </c>
      <c r="N34" s="52">
        <v>3932</v>
      </c>
      <c r="O34" s="70"/>
      <c r="P34" s="42" t="s">
        <v>12</v>
      </c>
      <c r="Q34" s="62">
        <v>7.3436603557085478E-2</v>
      </c>
      <c r="R34" s="63">
        <v>6.0097595390675523E-2</v>
      </c>
      <c r="S34" s="22"/>
      <c r="T34" s="42" t="s">
        <v>12</v>
      </c>
      <c r="U34" s="62">
        <v>6.8747896331201611E-2</v>
      </c>
      <c r="V34" s="63">
        <v>6.0097595390675523E-2</v>
      </c>
      <c r="W34" s="22"/>
      <c r="X34" s="42" t="s">
        <v>12</v>
      </c>
      <c r="Y34" s="62">
        <v>7.3137160075890037E-2</v>
      </c>
      <c r="Z34" s="63">
        <v>6.0097595390675523E-2</v>
      </c>
    </row>
    <row r="35" spans="1:26" x14ac:dyDescent="0.25">
      <c r="A35" s="40" t="s">
        <v>14</v>
      </c>
      <c r="B35" s="51">
        <v>1287</v>
      </c>
      <c r="C35" s="51">
        <v>1164</v>
      </c>
      <c r="D35" s="52">
        <v>2451</v>
      </c>
      <c r="E35" s="46"/>
      <c r="F35" s="40" t="s">
        <v>14</v>
      </c>
      <c r="G35" s="51">
        <v>251</v>
      </c>
      <c r="H35" s="51">
        <v>239</v>
      </c>
      <c r="I35" s="52">
        <v>490</v>
      </c>
      <c r="J35" s="22"/>
      <c r="K35" s="40" t="s">
        <v>14</v>
      </c>
      <c r="L35" s="51">
        <v>1253</v>
      </c>
      <c r="M35" s="51">
        <v>1174</v>
      </c>
      <c r="N35" s="52">
        <v>2427</v>
      </c>
      <c r="O35" s="71"/>
      <c r="P35" s="40" t="s">
        <v>14</v>
      </c>
      <c r="Q35" s="62">
        <v>4.6873207114170971E-2</v>
      </c>
      <c r="R35" s="63">
        <v>5.7457816450114642E-2</v>
      </c>
      <c r="S35" s="22"/>
      <c r="T35" s="40" t="s">
        <v>14</v>
      </c>
      <c r="U35" s="62">
        <v>4.1231908448333895E-2</v>
      </c>
      <c r="V35" s="63">
        <v>5.7457816450114642E-2</v>
      </c>
      <c r="W35" s="22"/>
      <c r="X35" s="40" t="s">
        <v>14</v>
      </c>
      <c r="Y35" s="62">
        <v>4.5143409843383803E-2</v>
      </c>
      <c r="Z35" s="63">
        <v>5.7457816450114642E-2</v>
      </c>
    </row>
    <row r="36" spans="1:26" x14ac:dyDescent="0.25">
      <c r="A36" s="40" t="s">
        <v>16</v>
      </c>
      <c r="B36" s="51">
        <v>1743</v>
      </c>
      <c r="C36" s="51">
        <v>1570</v>
      </c>
      <c r="D36" s="52">
        <v>3313</v>
      </c>
      <c r="E36" s="46"/>
      <c r="F36" s="40" t="s">
        <v>16</v>
      </c>
      <c r="G36" s="51">
        <v>373</v>
      </c>
      <c r="H36" s="51">
        <v>376</v>
      </c>
      <c r="I36" s="52">
        <v>749</v>
      </c>
      <c r="J36" s="22"/>
      <c r="K36" s="40" t="s">
        <v>16</v>
      </c>
      <c r="L36" s="51">
        <v>1598</v>
      </c>
      <c r="M36" s="51">
        <v>1518</v>
      </c>
      <c r="N36" s="52">
        <v>3116</v>
      </c>
      <c r="O36" s="71"/>
      <c r="P36" s="40" t="s">
        <v>16</v>
      </c>
      <c r="Q36" s="62">
        <v>6.3358194683495891E-2</v>
      </c>
      <c r="R36" s="63">
        <v>6.0473866776412491E-2</v>
      </c>
      <c r="S36" s="22"/>
      <c r="T36" s="40" t="s">
        <v>16</v>
      </c>
      <c r="U36" s="62">
        <v>6.302591719959609E-2</v>
      </c>
      <c r="V36" s="63">
        <v>6.0473866776412491E-2</v>
      </c>
      <c r="W36" s="22"/>
      <c r="X36" s="40" t="s">
        <v>16</v>
      </c>
      <c r="Y36" s="62">
        <v>5.7959153305308583E-2</v>
      </c>
      <c r="Z36" s="63">
        <v>6.0473866776412491E-2</v>
      </c>
    </row>
    <row r="37" spans="1:26" x14ac:dyDescent="0.25">
      <c r="A37" s="40" t="s">
        <v>18</v>
      </c>
      <c r="B37" s="51">
        <v>1632</v>
      </c>
      <c r="C37" s="51">
        <v>1544</v>
      </c>
      <c r="D37" s="52">
        <v>3176</v>
      </c>
      <c r="E37" s="46"/>
      <c r="F37" s="40" t="s">
        <v>18</v>
      </c>
      <c r="G37" s="51">
        <v>393</v>
      </c>
      <c r="H37" s="51">
        <v>383</v>
      </c>
      <c r="I37" s="52">
        <v>776</v>
      </c>
      <c r="J37" s="22"/>
      <c r="K37" s="40" t="s">
        <v>18</v>
      </c>
      <c r="L37" s="51">
        <v>1635</v>
      </c>
      <c r="M37" s="51">
        <v>1655</v>
      </c>
      <c r="N37" s="52">
        <v>3290</v>
      </c>
      <c r="O37" s="71"/>
      <c r="P37" s="40" t="s">
        <v>18</v>
      </c>
      <c r="Q37" s="62">
        <v>6.0738190858672783E-2</v>
      </c>
      <c r="R37" s="63">
        <v>6.1687929919454404E-2</v>
      </c>
      <c r="S37" s="22"/>
      <c r="T37" s="40" t="s">
        <v>18</v>
      </c>
      <c r="U37" s="62">
        <v>6.529787950185123E-2</v>
      </c>
      <c r="V37" s="63">
        <v>6.1687929919454404E-2</v>
      </c>
      <c r="W37" s="22"/>
      <c r="X37" s="40" t="s">
        <v>18</v>
      </c>
      <c r="Y37" s="62">
        <v>6.1195640043153157E-2</v>
      </c>
      <c r="Z37" s="63">
        <v>6.1687929919454404E-2</v>
      </c>
    </row>
    <row r="38" spans="1:26" x14ac:dyDescent="0.25">
      <c r="A38" s="40" t="s">
        <v>20</v>
      </c>
      <c r="B38" s="51">
        <v>1375</v>
      </c>
      <c r="C38" s="51">
        <v>1532</v>
      </c>
      <c r="D38" s="52">
        <v>2907</v>
      </c>
      <c r="E38" s="46"/>
      <c r="F38" s="40" t="s">
        <v>20</v>
      </c>
      <c r="G38" s="51">
        <v>380</v>
      </c>
      <c r="H38" s="51">
        <v>345</v>
      </c>
      <c r="I38" s="52">
        <v>725</v>
      </c>
      <c r="J38" s="22"/>
      <c r="K38" s="40" t="s">
        <v>20</v>
      </c>
      <c r="L38" s="51">
        <v>1761</v>
      </c>
      <c r="M38" s="51">
        <v>1933</v>
      </c>
      <c r="N38" s="52">
        <v>3694</v>
      </c>
      <c r="O38" s="22"/>
      <c r="P38" s="40" t="s">
        <v>20</v>
      </c>
      <c r="Q38" s="62">
        <v>5.5593803786574872E-2</v>
      </c>
      <c r="R38" s="63">
        <v>6.3410547357281438E-2</v>
      </c>
      <c r="S38" s="22"/>
      <c r="T38" s="40" t="s">
        <v>20</v>
      </c>
      <c r="U38" s="62">
        <v>6.100639515314709E-2</v>
      </c>
      <c r="V38" s="63">
        <v>6.3410547357281438E-2</v>
      </c>
      <c r="W38" s="22"/>
      <c r="X38" s="40" t="s">
        <v>20</v>
      </c>
      <c r="Y38" s="62">
        <v>6.8710241434470437E-2</v>
      </c>
      <c r="Z38" s="63">
        <v>6.3410547357281438E-2</v>
      </c>
    </row>
    <row r="39" spans="1:26" x14ac:dyDescent="0.25">
      <c r="A39" s="40" t="s">
        <v>22</v>
      </c>
      <c r="B39" s="51">
        <v>1577</v>
      </c>
      <c r="C39" s="51">
        <v>1625</v>
      </c>
      <c r="D39" s="52">
        <v>3202</v>
      </c>
      <c r="E39" s="46"/>
      <c r="F39" s="40" t="s">
        <v>22</v>
      </c>
      <c r="G39" s="51">
        <v>332</v>
      </c>
      <c r="H39" s="51">
        <v>439</v>
      </c>
      <c r="I39" s="52">
        <v>771</v>
      </c>
      <c r="J39" s="22"/>
      <c r="K39" s="40" t="s">
        <v>22</v>
      </c>
      <c r="L39" s="51">
        <v>1945</v>
      </c>
      <c r="M39" s="51">
        <v>2015</v>
      </c>
      <c r="N39" s="52">
        <v>3960</v>
      </c>
      <c r="O39" s="72"/>
      <c r="P39" s="40" t="s">
        <v>22</v>
      </c>
      <c r="Q39" s="62">
        <v>6.1235417861923887E-2</v>
      </c>
      <c r="R39" s="63">
        <v>6.6614733376447757E-2</v>
      </c>
      <c r="S39" s="22"/>
      <c r="T39" s="40" t="s">
        <v>22</v>
      </c>
      <c r="U39" s="62">
        <v>6.4877145742174347E-2</v>
      </c>
      <c r="V39" s="63">
        <v>6.6614733376447757E-2</v>
      </c>
      <c r="W39" s="22"/>
      <c r="X39" s="40" t="s">
        <v>22</v>
      </c>
      <c r="Y39" s="62">
        <v>7.365797403370411E-2</v>
      </c>
      <c r="Z39" s="63">
        <v>6.6614733376447757E-2</v>
      </c>
    </row>
    <row r="40" spans="1:26" x14ac:dyDescent="0.25">
      <c r="A40" s="40" t="s">
        <v>24</v>
      </c>
      <c r="B40" s="51">
        <v>1515</v>
      </c>
      <c r="C40" s="51">
        <v>1661</v>
      </c>
      <c r="D40" s="52">
        <v>3176</v>
      </c>
      <c r="E40" s="46"/>
      <c r="F40" s="40" t="s">
        <v>24</v>
      </c>
      <c r="G40" s="51">
        <v>353</v>
      </c>
      <c r="H40" s="51">
        <v>354</v>
      </c>
      <c r="I40" s="52">
        <v>707</v>
      </c>
      <c r="J40" s="22"/>
      <c r="K40" s="40" t="s">
        <v>24</v>
      </c>
      <c r="L40" s="51">
        <v>1737</v>
      </c>
      <c r="M40" s="51">
        <v>1732</v>
      </c>
      <c r="N40" s="52">
        <v>3469</v>
      </c>
      <c r="O40" s="22"/>
      <c r="P40" s="40" t="s">
        <v>24</v>
      </c>
      <c r="Q40" s="62">
        <v>6.0738190858672783E-2</v>
      </c>
      <c r="R40" s="63">
        <v>6.2040684343582807E-2</v>
      </c>
      <c r="S40" s="22"/>
      <c r="T40" s="40" t="s">
        <v>24</v>
      </c>
      <c r="U40" s="62">
        <v>5.9491753618310335E-2</v>
      </c>
      <c r="V40" s="63">
        <v>6.2040684343582807E-2</v>
      </c>
      <c r="W40" s="22"/>
      <c r="X40" s="40" t="s">
        <v>24</v>
      </c>
      <c r="Y40" s="62">
        <v>6.4525129273464529E-2</v>
      </c>
      <c r="Z40" s="63">
        <v>6.2040684343582807E-2</v>
      </c>
    </row>
    <row r="41" spans="1:26" x14ac:dyDescent="0.25">
      <c r="A41" s="40" t="s">
        <v>26</v>
      </c>
      <c r="B41" s="51">
        <v>1719</v>
      </c>
      <c r="C41" s="51">
        <v>1961</v>
      </c>
      <c r="D41" s="52">
        <v>3680</v>
      </c>
      <c r="E41" s="46"/>
      <c r="F41" s="40" t="s">
        <v>26</v>
      </c>
      <c r="G41" s="51">
        <v>355</v>
      </c>
      <c r="H41" s="51">
        <v>405</v>
      </c>
      <c r="I41" s="52">
        <v>760</v>
      </c>
      <c r="J41" s="22"/>
      <c r="K41" s="40" t="s">
        <v>26</v>
      </c>
      <c r="L41" s="51">
        <v>1897</v>
      </c>
      <c r="M41" s="51">
        <v>1959</v>
      </c>
      <c r="N41" s="52">
        <v>3856</v>
      </c>
      <c r="O41" s="22"/>
      <c r="P41" s="40" t="s">
        <v>26</v>
      </c>
      <c r="Q41" s="62">
        <v>7.0376745075540259E-2</v>
      </c>
      <c r="R41" s="63">
        <v>7.3469927685343051E-2</v>
      </c>
      <c r="S41" s="22"/>
      <c r="T41" s="40" t="s">
        <v>26</v>
      </c>
      <c r="U41" s="62">
        <v>6.3951531470885226E-2</v>
      </c>
      <c r="V41" s="63">
        <v>7.3469927685343051E-2</v>
      </c>
      <c r="W41" s="22"/>
      <c r="X41" s="40" t="s">
        <v>26</v>
      </c>
      <c r="Y41" s="62">
        <v>7.1723522190394698E-2</v>
      </c>
      <c r="Z41" s="63">
        <v>7.3469927685343051E-2</v>
      </c>
    </row>
    <row r="42" spans="1:26" x14ac:dyDescent="0.25">
      <c r="A42" s="40" t="s">
        <v>28</v>
      </c>
      <c r="B42" s="51">
        <v>1967</v>
      </c>
      <c r="C42" s="51">
        <v>2238</v>
      </c>
      <c r="D42" s="52">
        <v>4205</v>
      </c>
      <c r="E42" s="46"/>
      <c r="F42" s="40" t="s">
        <v>28</v>
      </c>
      <c r="G42" s="51">
        <v>432</v>
      </c>
      <c r="H42" s="51">
        <v>474</v>
      </c>
      <c r="I42" s="52">
        <v>906</v>
      </c>
      <c r="J42" s="22"/>
      <c r="K42" s="40" t="s">
        <v>28</v>
      </c>
      <c r="L42" s="51">
        <v>2037</v>
      </c>
      <c r="M42" s="51">
        <v>2092</v>
      </c>
      <c r="N42" s="52">
        <v>4129</v>
      </c>
      <c r="O42" s="22"/>
      <c r="P42" s="40" t="s">
        <v>28</v>
      </c>
      <c r="Q42" s="62">
        <v>8.041690571811054E-2</v>
      </c>
      <c r="R42" s="63">
        <v>7.8567229113998466E-2</v>
      </c>
      <c r="S42" s="22"/>
      <c r="T42" s="40" t="s">
        <v>28</v>
      </c>
      <c r="U42" s="62">
        <v>7.6236957253450019E-2</v>
      </c>
      <c r="V42" s="63">
        <v>7.8567229113998466E-2</v>
      </c>
      <c r="W42" s="22"/>
      <c r="X42" s="40" t="s">
        <v>28</v>
      </c>
      <c r="Y42" s="62">
        <v>7.6801458279081886E-2</v>
      </c>
      <c r="Z42" s="63">
        <v>7.8567229113998466E-2</v>
      </c>
    </row>
    <row r="43" spans="1:26" x14ac:dyDescent="0.25">
      <c r="A43" s="40" t="s">
        <v>30</v>
      </c>
      <c r="B43" s="51">
        <v>1845</v>
      </c>
      <c r="C43" s="51">
        <v>2019</v>
      </c>
      <c r="D43" s="52">
        <v>3864</v>
      </c>
      <c r="E43" s="46"/>
      <c r="F43" s="40" t="s">
        <v>30</v>
      </c>
      <c r="G43" s="51">
        <v>412</v>
      </c>
      <c r="H43" s="51">
        <v>408</v>
      </c>
      <c r="I43" s="52">
        <v>820</v>
      </c>
      <c r="J43" s="22"/>
      <c r="K43" s="40" t="s">
        <v>30</v>
      </c>
      <c r="L43" s="51">
        <v>1807</v>
      </c>
      <c r="M43" s="51">
        <v>1938</v>
      </c>
      <c r="N43" s="52">
        <v>3745</v>
      </c>
      <c r="O43" s="22"/>
      <c r="P43" s="40" t="s">
        <v>30</v>
      </c>
      <c r="Q43" s="62">
        <v>7.3895582329317269E-2</v>
      </c>
      <c r="R43" s="63">
        <v>7.1371038861779063E-2</v>
      </c>
      <c r="S43" s="22"/>
      <c r="T43" s="40" t="s">
        <v>30</v>
      </c>
      <c r="U43" s="62">
        <v>6.9000336587007743E-2</v>
      </c>
      <c r="V43" s="63">
        <v>7.1371038861779063E-2</v>
      </c>
      <c r="W43" s="22"/>
      <c r="X43" s="40" t="s">
        <v>30</v>
      </c>
      <c r="Y43" s="62">
        <v>6.9658866857631785E-2</v>
      </c>
      <c r="Z43" s="63">
        <v>7.1371038861779063E-2</v>
      </c>
    </row>
    <row r="44" spans="1:26" x14ac:dyDescent="0.25">
      <c r="A44" s="40" t="s">
        <v>32</v>
      </c>
      <c r="B44" s="51">
        <v>1528</v>
      </c>
      <c r="C44" s="51">
        <v>1781</v>
      </c>
      <c r="D44" s="52">
        <v>3309</v>
      </c>
      <c r="E44" s="46"/>
      <c r="F44" s="40" t="s">
        <v>32</v>
      </c>
      <c r="G44" s="51">
        <v>330</v>
      </c>
      <c r="H44" s="51">
        <v>427</v>
      </c>
      <c r="I44" s="52">
        <v>757</v>
      </c>
      <c r="J44" s="22"/>
      <c r="K44" s="40" t="s">
        <v>32</v>
      </c>
      <c r="L44" s="51">
        <v>1467</v>
      </c>
      <c r="M44" s="51">
        <v>1519</v>
      </c>
      <c r="N44" s="52">
        <v>2986</v>
      </c>
      <c r="O44" s="22"/>
      <c r="P44" s="40" t="s">
        <v>32</v>
      </c>
      <c r="Q44" s="62">
        <v>6.3281698221457253E-2</v>
      </c>
      <c r="R44" s="63">
        <v>6.0808983479334472E-2</v>
      </c>
      <c r="S44" s="22"/>
      <c r="T44" s="40" t="s">
        <v>32</v>
      </c>
      <c r="U44" s="62">
        <v>6.3699091215079093E-2</v>
      </c>
      <c r="V44" s="63">
        <v>6.0808983479334472E-2</v>
      </c>
      <c r="W44" s="22"/>
      <c r="X44" s="40" t="s">
        <v>32</v>
      </c>
      <c r="Y44" s="62">
        <v>5.5541088501171829E-2</v>
      </c>
      <c r="Z44" s="63">
        <v>6.0808983479334472E-2</v>
      </c>
    </row>
    <row r="45" spans="1:26" x14ac:dyDescent="0.25">
      <c r="A45" s="40" t="s">
        <v>34</v>
      </c>
      <c r="B45" s="51">
        <v>1347</v>
      </c>
      <c r="C45" s="51">
        <v>1585</v>
      </c>
      <c r="D45" s="52">
        <v>2932</v>
      </c>
      <c r="E45" s="46"/>
      <c r="F45" s="40" t="s">
        <v>34</v>
      </c>
      <c r="G45" s="51">
        <v>300</v>
      </c>
      <c r="H45" s="51">
        <v>326</v>
      </c>
      <c r="I45" s="52">
        <v>626</v>
      </c>
      <c r="J45" s="22"/>
      <c r="K45" s="40" t="s">
        <v>34</v>
      </c>
      <c r="L45" s="51">
        <v>1204</v>
      </c>
      <c r="M45" s="51">
        <v>1313</v>
      </c>
      <c r="N45" s="52">
        <v>2517</v>
      </c>
      <c r="O45" s="22"/>
      <c r="P45" s="40" t="s">
        <v>34</v>
      </c>
      <c r="Q45" s="62">
        <v>5.6071906674316316E-2</v>
      </c>
      <c r="R45" s="63">
        <v>5.2836733494032569E-2</v>
      </c>
      <c r="S45" s="22"/>
      <c r="T45" s="40" t="s">
        <v>34</v>
      </c>
      <c r="U45" s="62">
        <v>5.2675866711544936E-2</v>
      </c>
      <c r="V45" s="63">
        <v>5.2836733494032569E-2</v>
      </c>
      <c r="W45" s="22"/>
      <c r="X45" s="40" t="s">
        <v>34</v>
      </c>
      <c r="Y45" s="62">
        <v>4.6817454707786171E-2</v>
      </c>
      <c r="Z45" s="63">
        <v>5.2836733494032569E-2</v>
      </c>
    </row>
    <row r="46" spans="1:26" x14ac:dyDescent="0.25">
      <c r="A46" s="40" t="s">
        <v>36</v>
      </c>
      <c r="B46" s="51">
        <v>1272</v>
      </c>
      <c r="C46" s="51">
        <v>1466</v>
      </c>
      <c r="D46" s="52">
        <v>2738</v>
      </c>
      <c r="E46" s="46"/>
      <c r="F46" s="40" t="s">
        <v>36</v>
      </c>
      <c r="G46" s="51">
        <v>307</v>
      </c>
      <c r="H46" s="51">
        <v>371</v>
      </c>
      <c r="I46" s="52">
        <v>678</v>
      </c>
      <c r="J46" s="22"/>
      <c r="K46" s="40" t="s">
        <v>36</v>
      </c>
      <c r="L46" s="51">
        <v>1089</v>
      </c>
      <c r="M46" s="51">
        <v>1233</v>
      </c>
      <c r="N46" s="52">
        <v>2322</v>
      </c>
      <c r="O46" s="22"/>
      <c r="P46" s="40" t="s">
        <v>36</v>
      </c>
      <c r="Q46" s="62">
        <v>5.2361828265442723E-2</v>
      </c>
      <c r="R46" s="63">
        <v>4.5434769827738253E-2</v>
      </c>
      <c r="S46" s="22"/>
      <c r="T46" s="40" t="s">
        <v>36</v>
      </c>
      <c r="U46" s="62">
        <v>5.7051497812184451E-2</v>
      </c>
      <c r="V46" s="63">
        <v>4.5434769827738253E-2</v>
      </c>
      <c r="W46" s="22"/>
      <c r="X46" s="40" t="s">
        <v>36</v>
      </c>
      <c r="Y46" s="62">
        <v>4.3190357501581039E-2</v>
      </c>
      <c r="Z46" s="63">
        <v>4.5434769827738253E-2</v>
      </c>
    </row>
    <row r="47" spans="1:26" x14ac:dyDescent="0.25">
      <c r="A47" s="40" t="s">
        <v>38</v>
      </c>
      <c r="B47" s="51">
        <v>752</v>
      </c>
      <c r="C47" s="51">
        <v>1053</v>
      </c>
      <c r="D47" s="52">
        <v>1805</v>
      </c>
      <c r="E47" s="46"/>
      <c r="F47" s="40" t="s">
        <v>38</v>
      </c>
      <c r="G47" s="51">
        <v>205</v>
      </c>
      <c r="H47" s="51">
        <v>253</v>
      </c>
      <c r="I47" s="52">
        <v>458</v>
      </c>
      <c r="J47" s="22"/>
      <c r="K47" s="40" t="s">
        <v>38</v>
      </c>
      <c r="L47" s="51">
        <v>717</v>
      </c>
      <c r="M47" s="51">
        <v>929</v>
      </c>
      <c r="N47" s="52">
        <v>1646</v>
      </c>
      <c r="O47" s="22"/>
      <c r="P47" s="40" t="s">
        <v>38</v>
      </c>
      <c r="Q47" s="62">
        <v>3.4519028494932109E-2</v>
      </c>
      <c r="R47" s="63">
        <v>3.2653301193485799E-2</v>
      </c>
      <c r="S47" s="22"/>
      <c r="T47" s="40" t="s">
        <v>38</v>
      </c>
      <c r="U47" s="62">
        <v>3.8539212386401886E-2</v>
      </c>
      <c r="V47" s="63">
        <v>3.2653301193485799E-2</v>
      </c>
      <c r="W47" s="22"/>
      <c r="X47" s="40" t="s">
        <v>38</v>
      </c>
      <c r="Y47" s="62">
        <v>3.0616420520069937E-2</v>
      </c>
      <c r="Z47" s="63">
        <v>3.2653301193485799E-2</v>
      </c>
    </row>
    <row r="48" spans="1:26" x14ac:dyDescent="0.25">
      <c r="A48" s="40" t="s">
        <v>40</v>
      </c>
      <c r="B48" s="51">
        <v>503</v>
      </c>
      <c r="C48" s="51">
        <v>814</v>
      </c>
      <c r="D48" s="52">
        <v>1317</v>
      </c>
      <c r="E48" s="46"/>
      <c r="F48" s="40" t="s">
        <v>40</v>
      </c>
      <c r="G48" s="51">
        <v>116</v>
      </c>
      <c r="H48" s="51">
        <v>205</v>
      </c>
      <c r="I48" s="52">
        <v>321</v>
      </c>
      <c r="J48" s="22"/>
      <c r="K48" s="40" t="s">
        <v>40</v>
      </c>
      <c r="L48" s="51">
        <v>511</v>
      </c>
      <c r="M48" s="51">
        <v>737</v>
      </c>
      <c r="N48" s="52">
        <v>1248</v>
      </c>
      <c r="O48" s="22"/>
      <c r="P48" s="40" t="s">
        <v>40</v>
      </c>
      <c r="Q48" s="62">
        <v>2.5186460126219161E-2</v>
      </c>
      <c r="R48" s="63">
        <v>2.2649773649244517E-2</v>
      </c>
      <c r="S48" s="22"/>
      <c r="T48" s="40" t="s">
        <v>40</v>
      </c>
      <c r="U48" s="62">
        <v>2.701110737125547E-2</v>
      </c>
      <c r="V48" s="63">
        <v>2.2649773649244517E-2</v>
      </c>
      <c r="W48" s="22"/>
      <c r="X48" s="40" t="s">
        <v>40</v>
      </c>
      <c r="Y48" s="62">
        <v>2.321342211971281E-2</v>
      </c>
      <c r="Z48" s="63">
        <v>2.2649773649244517E-2</v>
      </c>
    </row>
    <row r="49" spans="1:26" x14ac:dyDescent="0.25">
      <c r="A49" s="40" t="s">
        <v>42</v>
      </c>
      <c r="B49" s="51">
        <v>243</v>
      </c>
      <c r="C49" s="51">
        <v>360</v>
      </c>
      <c r="D49" s="52">
        <v>603</v>
      </c>
      <c r="E49" s="46"/>
      <c r="F49" s="40" t="s">
        <v>42</v>
      </c>
      <c r="G49" s="51">
        <v>75</v>
      </c>
      <c r="H49" s="51">
        <v>93</v>
      </c>
      <c r="I49" s="52">
        <v>168</v>
      </c>
      <c r="J49" s="22"/>
      <c r="K49" s="40" t="s">
        <v>42</v>
      </c>
      <c r="L49" s="51">
        <v>210</v>
      </c>
      <c r="M49" s="51">
        <v>400</v>
      </c>
      <c r="N49" s="52">
        <v>610</v>
      </c>
      <c r="O49" s="22"/>
      <c r="P49" s="40" t="s">
        <v>42</v>
      </c>
      <c r="Q49" s="62">
        <v>1.153184165232358E-2</v>
      </c>
      <c r="R49" s="63">
        <v>1.1861367511317538E-2</v>
      </c>
      <c r="S49" s="22"/>
      <c r="T49" s="40" t="s">
        <v>42</v>
      </c>
      <c r="U49" s="62">
        <v>1.413665432514305E-2</v>
      </c>
      <c r="V49" s="63">
        <v>1.1861367511317538E-2</v>
      </c>
      <c r="W49" s="22"/>
      <c r="X49" s="40" t="s">
        <v>42</v>
      </c>
      <c r="Y49" s="62">
        <v>1.134630408094937E-2</v>
      </c>
      <c r="Z49" s="63">
        <v>1.1861367511317538E-2</v>
      </c>
    </row>
    <row r="50" spans="1:26" x14ac:dyDescent="0.25">
      <c r="A50" s="43" t="s">
        <v>44</v>
      </c>
      <c r="B50" s="53">
        <v>76</v>
      </c>
      <c r="C50" s="53">
        <v>162</v>
      </c>
      <c r="D50" s="54">
        <v>238</v>
      </c>
      <c r="E50" s="46"/>
      <c r="F50" s="43" t="s">
        <v>44</v>
      </c>
      <c r="G50" s="53">
        <v>20</v>
      </c>
      <c r="H50" s="53">
        <v>42</v>
      </c>
      <c r="I50" s="54">
        <v>62</v>
      </c>
      <c r="J50" s="46"/>
      <c r="K50" s="43" t="s">
        <v>44</v>
      </c>
      <c r="L50" s="53">
        <v>92</v>
      </c>
      <c r="M50" s="53">
        <v>186</v>
      </c>
      <c r="N50" s="54">
        <v>278</v>
      </c>
      <c r="O50" s="22"/>
      <c r="P50" s="43" t="s">
        <v>44</v>
      </c>
      <c r="Q50" s="65">
        <v>4.5515394912985273E-3</v>
      </c>
      <c r="R50" s="64">
        <v>5.0737844670468574E-3</v>
      </c>
      <c r="S50" s="22"/>
      <c r="T50" s="43" t="s">
        <v>44</v>
      </c>
      <c r="U50" s="65">
        <v>5.2170986199932684E-3</v>
      </c>
      <c r="V50" s="64">
        <v>5.0737844670468574E-3</v>
      </c>
      <c r="W50" s="22"/>
      <c r="X50" s="43" t="s">
        <v>44</v>
      </c>
      <c r="Y50" s="65">
        <v>5.1709385811539747E-3</v>
      </c>
      <c r="Z50" s="64">
        <v>5.0737844670468574E-3</v>
      </c>
    </row>
    <row r="51" spans="1:26" ht="13" x14ac:dyDescent="0.3">
      <c r="A51" s="22"/>
      <c r="B51" s="23"/>
      <c r="C51" s="24"/>
      <c r="D51" s="46"/>
      <c r="E51" s="22"/>
      <c r="F51" s="22"/>
      <c r="G51" s="49"/>
      <c r="H51" s="23"/>
      <c r="I51" s="23"/>
      <c r="J51" s="23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3" x14ac:dyDescent="0.3">
      <c r="A52" s="22"/>
      <c r="B52" s="22"/>
      <c r="C52" s="22"/>
      <c r="D52" s="22"/>
      <c r="E52" s="22"/>
      <c r="F52" s="22"/>
      <c r="G52" s="49"/>
      <c r="H52" s="23"/>
      <c r="I52" s="23"/>
      <c r="J52" s="23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5">
      <c r="A53" s="22"/>
      <c r="B53" s="22"/>
      <c r="C53" s="22"/>
      <c r="D53" s="22"/>
      <c r="E53" s="22"/>
      <c r="F53" s="22"/>
      <c r="G53" s="28"/>
      <c r="H53" s="50"/>
      <c r="I53" s="50"/>
      <c r="J53" s="5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3" x14ac:dyDescent="0.3">
      <c r="A54" s="34" t="s">
        <v>61</v>
      </c>
      <c r="B54" s="22"/>
      <c r="C54" s="22"/>
      <c r="D54" s="22"/>
      <c r="E54" s="22"/>
      <c r="F54" s="34" t="s">
        <v>62</v>
      </c>
      <c r="G54" s="22"/>
      <c r="H54" s="22"/>
      <c r="I54" s="22"/>
      <c r="J54" s="22"/>
      <c r="K54" s="34" t="s">
        <v>63</v>
      </c>
      <c r="L54" s="22"/>
      <c r="M54" s="22"/>
      <c r="N54" s="22"/>
      <c r="O54" s="22"/>
      <c r="P54" s="34" t="s">
        <v>61</v>
      </c>
      <c r="Q54" s="22"/>
      <c r="R54" s="22"/>
      <c r="S54" s="22"/>
      <c r="T54" s="34" t="s">
        <v>62</v>
      </c>
      <c r="U54" s="22"/>
      <c r="V54" s="22"/>
      <c r="W54" s="22"/>
      <c r="X54" s="34" t="s">
        <v>63</v>
      </c>
      <c r="Y54" s="22"/>
      <c r="Z54" s="22"/>
    </row>
    <row r="55" spans="1:26" ht="25" x14ac:dyDescent="0.25">
      <c r="A55" s="55"/>
      <c r="B55" s="56" t="s">
        <v>3</v>
      </c>
      <c r="C55" s="61" t="s">
        <v>4</v>
      </c>
      <c r="D55" s="58" t="s">
        <v>5</v>
      </c>
      <c r="E55" s="22"/>
      <c r="F55" s="55"/>
      <c r="G55" s="56" t="s">
        <v>3</v>
      </c>
      <c r="H55" s="61" t="s">
        <v>4</v>
      </c>
      <c r="I55" s="58" t="s">
        <v>5</v>
      </c>
      <c r="J55" s="22"/>
      <c r="K55" s="55"/>
      <c r="L55" s="56" t="s">
        <v>3</v>
      </c>
      <c r="M55" s="61" t="s">
        <v>4</v>
      </c>
      <c r="N55" s="58" t="s">
        <v>5</v>
      </c>
      <c r="O55" s="22"/>
      <c r="P55" s="55"/>
      <c r="Q55" s="61" t="s">
        <v>64</v>
      </c>
      <c r="R55" s="58" t="s">
        <v>52</v>
      </c>
      <c r="S55" s="22"/>
      <c r="T55" s="55"/>
      <c r="U55" s="61" t="s">
        <v>65</v>
      </c>
      <c r="V55" s="58" t="s">
        <v>52</v>
      </c>
      <c r="W55" s="22"/>
      <c r="X55" s="55"/>
      <c r="Y55" s="61" t="s">
        <v>66</v>
      </c>
      <c r="Z55" s="58" t="s">
        <v>52</v>
      </c>
    </row>
    <row r="56" spans="1:26" ht="13" x14ac:dyDescent="0.3">
      <c r="A56" s="44" t="s">
        <v>6</v>
      </c>
      <c r="B56" s="36">
        <v>12682</v>
      </c>
      <c r="C56" s="37">
        <v>13612</v>
      </c>
      <c r="D56" s="38">
        <v>26294</v>
      </c>
      <c r="E56" s="22"/>
      <c r="F56" s="44" t="s">
        <v>6</v>
      </c>
      <c r="G56" s="36">
        <v>7858</v>
      </c>
      <c r="H56" s="36">
        <v>7872</v>
      </c>
      <c r="I56" s="37">
        <v>15730</v>
      </c>
      <c r="J56" s="22"/>
      <c r="K56" s="44" t="s">
        <v>6</v>
      </c>
      <c r="L56" s="36">
        <v>17593</v>
      </c>
      <c r="M56" s="36">
        <v>18817</v>
      </c>
      <c r="N56" s="37">
        <v>36410</v>
      </c>
      <c r="O56" s="22"/>
      <c r="P56" s="35"/>
      <c r="Q56" s="37"/>
      <c r="R56" s="38"/>
      <c r="S56" s="22"/>
      <c r="T56" s="35"/>
      <c r="U56" s="37"/>
      <c r="V56" s="38"/>
      <c r="W56" s="22"/>
      <c r="X56" s="35"/>
      <c r="Y56" s="37"/>
      <c r="Z56" s="38"/>
    </row>
    <row r="57" spans="1:26" ht="13" x14ac:dyDescent="0.3">
      <c r="A57" s="45"/>
      <c r="B57" s="39"/>
      <c r="C57" s="26"/>
      <c r="D57" s="29"/>
      <c r="E57" s="22"/>
      <c r="F57" s="35"/>
      <c r="G57" s="39"/>
      <c r="H57" s="26"/>
      <c r="I57" s="48"/>
      <c r="J57" s="22"/>
      <c r="K57" s="35"/>
      <c r="L57" s="39"/>
      <c r="M57" s="26"/>
      <c r="N57" s="48"/>
      <c r="O57" s="22"/>
      <c r="P57" s="35"/>
      <c r="Q57" s="26"/>
      <c r="R57" s="29"/>
      <c r="S57" s="22"/>
      <c r="T57" s="35"/>
      <c r="U57" s="26"/>
      <c r="V57" s="29"/>
      <c r="W57" s="22"/>
      <c r="X57" s="35"/>
      <c r="Y57" s="26"/>
      <c r="Z57" s="29"/>
    </row>
    <row r="58" spans="1:26" x14ac:dyDescent="0.25">
      <c r="A58" s="26" t="s">
        <v>8</v>
      </c>
      <c r="B58" s="51">
        <v>866</v>
      </c>
      <c r="C58" s="52">
        <v>752</v>
      </c>
      <c r="D58" s="27">
        <v>1618</v>
      </c>
      <c r="E58" s="22"/>
      <c r="F58" s="26" t="s">
        <v>8</v>
      </c>
      <c r="G58" s="51">
        <v>410</v>
      </c>
      <c r="H58" s="51">
        <v>426</v>
      </c>
      <c r="I58" s="52">
        <v>836</v>
      </c>
      <c r="J58" s="22"/>
      <c r="K58" s="26" t="s">
        <v>8</v>
      </c>
      <c r="L58" s="51">
        <v>883</v>
      </c>
      <c r="M58" s="51">
        <v>827</v>
      </c>
      <c r="N58" s="52">
        <v>1710</v>
      </c>
      <c r="O58" s="22"/>
      <c r="P58" s="40" t="s">
        <v>8</v>
      </c>
      <c r="Q58" s="62">
        <v>6.1534950939377803E-2</v>
      </c>
      <c r="R58" s="63">
        <v>5.3880298665412427E-2</v>
      </c>
      <c r="S58" s="22"/>
      <c r="T58" s="40" t="s">
        <v>8</v>
      </c>
      <c r="U58" s="62">
        <v>5.3146853146853149E-2</v>
      </c>
      <c r="V58" s="63">
        <v>5.3880298665412427E-2</v>
      </c>
      <c r="W58" s="22"/>
      <c r="X58" s="40" t="s">
        <v>8</v>
      </c>
      <c r="Y58" s="62">
        <v>4.6965119472672345E-2</v>
      </c>
      <c r="Z58" s="63">
        <v>5.3880298665412427E-2</v>
      </c>
    </row>
    <row r="59" spans="1:26" x14ac:dyDescent="0.25">
      <c r="A59" s="30" t="s">
        <v>10</v>
      </c>
      <c r="B59" s="51">
        <v>877</v>
      </c>
      <c r="C59" s="52">
        <v>802</v>
      </c>
      <c r="D59" s="27">
        <v>1679</v>
      </c>
      <c r="E59" s="22"/>
      <c r="F59" s="30" t="s">
        <v>10</v>
      </c>
      <c r="G59" s="51">
        <v>490</v>
      </c>
      <c r="H59" s="51">
        <v>403</v>
      </c>
      <c r="I59" s="52">
        <v>893</v>
      </c>
      <c r="J59" s="22"/>
      <c r="K59" s="30" t="s">
        <v>10</v>
      </c>
      <c r="L59" s="51">
        <v>991</v>
      </c>
      <c r="M59" s="51">
        <v>981</v>
      </c>
      <c r="N59" s="52">
        <v>1972</v>
      </c>
      <c r="O59" s="22"/>
      <c r="P59" s="41" t="s">
        <v>10</v>
      </c>
      <c r="Q59" s="62">
        <v>6.3854871833878446E-2</v>
      </c>
      <c r="R59" s="63">
        <v>5.9609618437297902E-2</v>
      </c>
      <c r="S59" s="22"/>
      <c r="T59" s="41" t="s">
        <v>10</v>
      </c>
      <c r="U59" s="62">
        <v>5.6770502225047682E-2</v>
      </c>
      <c r="V59" s="63">
        <v>5.9609618437297902E-2</v>
      </c>
      <c r="W59" s="22"/>
      <c r="X59" s="41" t="s">
        <v>10</v>
      </c>
      <c r="Y59" s="62">
        <v>5.4160944795385885E-2</v>
      </c>
      <c r="Z59" s="63">
        <v>5.9609618437297902E-2</v>
      </c>
    </row>
    <row r="60" spans="1:26" x14ac:dyDescent="0.25">
      <c r="A60" s="31" t="s">
        <v>12</v>
      </c>
      <c r="B60" s="51">
        <v>1055</v>
      </c>
      <c r="C60" s="52">
        <v>995</v>
      </c>
      <c r="D60" s="27">
        <v>2050</v>
      </c>
      <c r="E60" s="22"/>
      <c r="F60" s="31" t="s">
        <v>12</v>
      </c>
      <c r="G60" s="51">
        <v>549</v>
      </c>
      <c r="H60" s="51">
        <v>492</v>
      </c>
      <c r="I60" s="52">
        <v>1041</v>
      </c>
      <c r="J60" s="22"/>
      <c r="K60" s="31" t="s">
        <v>12</v>
      </c>
      <c r="L60" s="51">
        <v>1377</v>
      </c>
      <c r="M60" s="51">
        <v>1254</v>
      </c>
      <c r="N60" s="52">
        <v>2631</v>
      </c>
      <c r="O60" s="22"/>
      <c r="P60" s="42" t="s">
        <v>12</v>
      </c>
      <c r="Q60" s="62">
        <v>7.7964554651251239E-2</v>
      </c>
      <c r="R60" s="63">
        <v>6.0097595390675523E-2</v>
      </c>
      <c r="S60" s="22"/>
      <c r="T60" s="42" t="s">
        <v>12</v>
      </c>
      <c r="U60" s="62">
        <v>6.6179275270184357E-2</v>
      </c>
      <c r="V60" s="63">
        <v>6.0097595390675523E-2</v>
      </c>
      <c r="W60" s="22"/>
      <c r="X60" s="42" t="s">
        <v>12</v>
      </c>
      <c r="Y60" s="62">
        <v>7.2260368030760774E-2</v>
      </c>
      <c r="Z60" s="63">
        <v>6.0097595390675523E-2</v>
      </c>
    </row>
    <row r="61" spans="1:26" x14ac:dyDescent="0.25">
      <c r="A61" s="26" t="s">
        <v>14</v>
      </c>
      <c r="B61" s="51">
        <v>597</v>
      </c>
      <c r="C61" s="52">
        <v>566</v>
      </c>
      <c r="D61" s="27">
        <v>1163</v>
      </c>
      <c r="E61" s="22"/>
      <c r="F61" s="26" t="s">
        <v>14</v>
      </c>
      <c r="G61" s="51">
        <v>284</v>
      </c>
      <c r="H61" s="51">
        <v>310</v>
      </c>
      <c r="I61" s="52">
        <v>594</v>
      </c>
      <c r="J61" s="22"/>
      <c r="K61" s="26" t="s">
        <v>14</v>
      </c>
      <c r="L61" s="51">
        <v>762</v>
      </c>
      <c r="M61" s="51">
        <v>803</v>
      </c>
      <c r="N61" s="52">
        <v>1565</v>
      </c>
      <c r="O61" s="22"/>
      <c r="P61" s="40" t="s">
        <v>14</v>
      </c>
      <c r="Q61" s="62">
        <v>4.423062295580741E-2</v>
      </c>
      <c r="R61" s="63">
        <v>5.7457816450114642E-2</v>
      </c>
      <c r="S61" s="22"/>
      <c r="T61" s="40" t="s">
        <v>14</v>
      </c>
      <c r="U61" s="62">
        <v>3.7762237762237763E-2</v>
      </c>
      <c r="V61" s="63">
        <v>5.7457816450114642E-2</v>
      </c>
      <c r="W61" s="22"/>
      <c r="X61" s="40" t="s">
        <v>14</v>
      </c>
      <c r="Y61" s="62">
        <v>4.2982697061246911E-2</v>
      </c>
      <c r="Z61" s="63">
        <v>5.7457816450114642E-2</v>
      </c>
    </row>
    <row r="62" spans="1:26" x14ac:dyDescent="0.25">
      <c r="A62" s="26" t="s">
        <v>16</v>
      </c>
      <c r="B62" s="51">
        <v>748</v>
      </c>
      <c r="C62" s="52">
        <v>683</v>
      </c>
      <c r="D62" s="27">
        <v>1431</v>
      </c>
      <c r="E62" s="22"/>
      <c r="F62" s="26" t="s">
        <v>16</v>
      </c>
      <c r="G62" s="51">
        <v>498</v>
      </c>
      <c r="H62" s="51">
        <v>445</v>
      </c>
      <c r="I62" s="52">
        <v>943</v>
      </c>
      <c r="J62" s="22"/>
      <c r="K62" s="26" t="s">
        <v>16</v>
      </c>
      <c r="L62" s="51">
        <v>1129</v>
      </c>
      <c r="M62" s="51">
        <v>1023</v>
      </c>
      <c r="N62" s="52">
        <v>2152</v>
      </c>
      <c r="O62" s="22"/>
      <c r="P62" s="40" t="s">
        <v>16</v>
      </c>
      <c r="Q62" s="62">
        <v>5.4423062295580742E-2</v>
      </c>
      <c r="R62" s="63">
        <v>6.0473866776412491E-2</v>
      </c>
      <c r="S62" s="22"/>
      <c r="T62" s="40" t="s">
        <v>16</v>
      </c>
      <c r="U62" s="62">
        <v>5.9949141767323584E-2</v>
      </c>
      <c r="V62" s="63">
        <v>6.0473866776412491E-2</v>
      </c>
      <c r="W62" s="22"/>
      <c r="X62" s="40" t="s">
        <v>16</v>
      </c>
      <c r="Y62" s="62">
        <v>5.9104641581982975E-2</v>
      </c>
      <c r="Z62" s="63">
        <v>6.0473866776412491E-2</v>
      </c>
    </row>
    <row r="63" spans="1:26" x14ac:dyDescent="0.25">
      <c r="A63" s="26" t="s">
        <v>18</v>
      </c>
      <c r="B63" s="51">
        <v>679</v>
      </c>
      <c r="C63" s="52">
        <v>745</v>
      </c>
      <c r="D63" s="27">
        <v>1424</v>
      </c>
      <c r="E63" s="22"/>
      <c r="F63" s="26" t="s">
        <v>18</v>
      </c>
      <c r="G63" s="51">
        <v>484</v>
      </c>
      <c r="H63" s="51">
        <v>511</v>
      </c>
      <c r="I63" s="52">
        <v>995</v>
      </c>
      <c r="J63" s="22"/>
      <c r="K63" s="26" t="s">
        <v>18</v>
      </c>
      <c r="L63" s="51">
        <v>1166</v>
      </c>
      <c r="M63" s="51">
        <v>1084</v>
      </c>
      <c r="N63" s="52">
        <v>2250</v>
      </c>
      <c r="O63" s="22"/>
      <c r="P63" s="40" t="s">
        <v>18</v>
      </c>
      <c r="Q63" s="62">
        <v>5.4156841865064274E-2</v>
      </c>
      <c r="R63" s="63">
        <v>6.1687929919454404E-2</v>
      </c>
      <c r="S63" s="22"/>
      <c r="T63" s="40" t="s">
        <v>18</v>
      </c>
      <c r="U63" s="62">
        <v>6.325492689129053E-2</v>
      </c>
      <c r="V63" s="63">
        <v>6.1687929919454404E-2</v>
      </c>
      <c r="W63" s="22"/>
      <c r="X63" s="40" t="s">
        <v>18</v>
      </c>
      <c r="Y63" s="62">
        <v>6.179620983246361E-2</v>
      </c>
      <c r="Z63" s="63">
        <v>6.1687929919454404E-2</v>
      </c>
    </row>
    <row r="64" spans="1:26" x14ac:dyDescent="0.25">
      <c r="A64" s="26" t="s">
        <v>20</v>
      </c>
      <c r="B64" s="51">
        <v>759</v>
      </c>
      <c r="C64" s="52">
        <v>945</v>
      </c>
      <c r="D64" s="27">
        <v>1704</v>
      </c>
      <c r="E64" s="22"/>
      <c r="F64" s="26" t="s">
        <v>20</v>
      </c>
      <c r="G64" s="51">
        <v>529</v>
      </c>
      <c r="H64" s="51">
        <v>559</v>
      </c>
      <c r="I64" s="52">
        <v>1088</v>
      </c>
      <c r="J64" s="22"/>
      <c r="K64" s="26" t="s">
        <v>20</v>
      </c>
      <c r="L64" s="51">
        <v>1089</v>
      </c>
      <c r="M64" s="51">
        <v>1225</v>
      </c>
      <c r="N64" s="52">
        <v>2314</v>
      </c>
      <c r="O64" s="22"/>
      <c r="P64" s="40" t="s">
        <v>20</v>
      </c>
      <c r="Q64" s="62">
        <v>6.4805659085722972E-2</v>
      </c>
      <c r="R64" s="63">
        <v>6.3410547357281438E-2</v>
      </c>
      <c r="S64" s="22"/>
      <c r="T64" s="40" t="s">
        <v>20</v>
      </c>
      <c r="U64" s="62">
        <v>6.9167196439923709E-2</v>
      </c>
      <c r="V64" s="63">
        <v>6.3410547357281438E-2</v>
      </c>
      <c r="W64" s="22"/>
      <c r="X64" s="40" t="s">
        <v>20</v>
      </c>
      <c r="Y64" s="62">
        <v>6.3553968689920345E-2</v>
      </c>
      <c r="Z64" s="63">
        <v>6.3410547357281438E-2</v>
      </c>
    </row>
    <row r="65" spans="1:26" x14ac:dyDescent="0.25">
      <c r="A65" s="26" t="s">
        <v>22</v>
      </c>
      <c r="B65" s="51">
        <v>878</v>
      </c>
      <c r="C65" s="52">
        <v>1008</v>
      </c>
      <c r="D65" s="27">
        <v>1886</v>
      </c>
      <c r="E65" s="22"/>
      <c r="F65" s="26" t="s">
        <v>22</v>
      </c>
      <c r="G65" s="51">
        <v>611</v>
      </c>
      <c r="H65" s="51">
        <v>498</v>
      </c>
      <c r="I65" s="52">
        <v>1109</v>
      </c>
      <c r="J65" s="22"/>
      <c r="K65" s="26" t="s">
        <v>22</v>
      </c>
      <c r="L65" s="51">
        <v>1060</v>
      </c>
      <c r="M65" s="51">
        <v>1169</v>
      </c>
      <c r="N65" s="52">
        <v>2229</v>
      </c>
      <c r="O65" s="22"/>
      <c r="P65" s="40" t="s">
        <v>22</v>
      </c>
      <c r="Q65" s="62">
        <v>7.1727390279151135E-2</v>
      </c>
      <c r="R65" s="63">
        <v>6.6614733376447757E-2</v>
      </c>
      <c r="S65" s="22"/>
      <c r="T65" s="40" t="s">
        <v>22</v>
      </c>
      <c r="U65" s="62">
        <v>7.0502225047679598E-2</v>
      </c>
      <c r="V65" s="63">
        <v>6.6614733376447757E-2</v>
      </c>
      <c r="W65" s="22"/>
      <c r="X65" s="40" t="s">
        <v>22</v>
      </c>
      <c r="Y65" s="62">
        <v>6.1219445207360612E-2</v>
      </c>
      <c r="Z65" s="63">
        <v>6.6614733376447757E-2</v>
      </c>
    </row>
    <row r="66" spans="1:26" x14ac:dyDescent="0.25">
      <c r="A66" s="26" t="s">
        <v>24</v>
      </c>
      <c r="B66" s="51">
        <v>868</v>
      </c>
      <c r="C66" s="52">
        <v>1004</v>
      </c>
      <c r="D66" s="27">
        <v>1872</v>
      </c>
      <c r="E66" s="22"/>
      <c r="F66" s="26" t="s">
        <v>24</v>
      </c>
      <c r="G66" s="51">
        <v>540</v>
      </c>
      <c r="H66" s="51">
        <v>450</v>
      </c>
      <c r="I66" s="52">
        <v>990</v>
      </c>
      <c r="J66" s="22"/>
      <c r="K66" s="26" t="s">
        <v>24</v>
      </c>
      <c r="L66" s="51">
        <v>995</v>
      </c>
      <c r="M66" s="51">
        <v>1057</v>
      </c>
      <c r="N66" s="52">
        <v>2052</v>
      </c>
      <c r="O66" s="22"/>
      <c r="P66" s="40" t="s">
        <v>24</v>
      </c>
      <c r="Q66" s="62">
        <v>7.11949494181182E-2</v>
      </c>
      <c r="R66" s="63">
        <v>6.2040684343582807E-2</v>
      </c>
      <c r="S66" s="22"/>
      <c r="T66" s="40" t="s">
        <v>24</v>
      </c>
      <c r="U66" s="62">
        <v>6.2937062937062943E-2</v>
      </c>
      <c r="V66" s="63">
        <v>6.2040684343582807E-2</v>
      </c>
      <c r="W66" s="22"/>
      <c r="X66" s="40" t="s">
        <v>24</v>
      </c>
      <c r="Y66" s="62">
        <v>5.6358143367206813E-2</v>
      </c>
      <c r="Z66" s="63">
        <v>6.2040684343582807E-2</v>
      </c>
    </row>
    <row r="67" spans="1:26" x14ac:dyDescent="0.25">
      <c r="A67" s="26" t="s">
        <v>26</v>
      </c>
      <c r="B67" s="51">
        <v>955</v>
      </c>
      <c r="C67" s="52">
        <v>1028</v>
      </c>
      <c r="D67" s="27">
        <v>1983</v>
      </c>
      <c r="E67" s="22"/>
      <c r="F67" s="26" t="s">
        <v>26</v>
      </c>
      <c r="G67" s="51">
        <v>538</v>
      </c>
      <c r="H67" s="51">
        <v>551</v>
      </c>
      <c r="I67" s="52">
        <v>1089</v>
      </c>
      <c r="J67" s="22"/>
      <c r="K67" s="26" t="s">
        <v>26</v>
      </c>
      <c r="L67" s="51">
        <v>1252</v>
      </c>
      <c r="M67" s="51">
        <v>1336</v>
      </c>
      <c r="N67" s="52">
        <v>2588</v>
      </c>
      <c r="O67" s="22"/>
      <c r="P67" s="40" t="s">
        <v>26</v>
      </c>
      <c r="Q67" s="62">
        <v>7.5416444816307909E-2</v>
      </c>
      <c r="R67" s="63">
        <v>7.3469927685343051E-2</v>
      </c>
      <c r="S67" s="22"/>
      <c r="T67" s="40" t="s">
        <v>26</v>
      </c>
      <c r="U67" s="62">
        <v>6.9230769230769235E-2</v>
      </c>
      <c r="V67" s="63">
        <v>7.3469927685343051E-2</v>
      </c>
      <c r="W67" s="22"/>
      <c r="X67" s="40" t="s">
        <v>26</v>
      </c>
      <c r="Y67" s="62">
        <v>7.1079373798407036E-2</v>
      </c>
      <c r="Z67" s="63">
        <v>7.3469927685343051E-2</v>
      </c>
    </row>
    <row r="68" spans="1:26" x14ac:dyDescent="0.25">
      <c r="A68" s="26" t="s">
        <v>28</v>
      </c>
      <c r="B68" s="51">
        <v>1019</v>
      </c>
      <c r="C68" s="52">
        <v>1018</v>
      </c>
      <c r="D68" s="27">
        <v>2037</v>
      </c>
      <c r="E68" s="22"/>
      <c r="F68" s="26" t="s">
        <v>28</v>
      </c>
      <c r="G68" s="51">
        <v>648</v>
      </c>
      <c r="H68" s="51">
        <v>646</v>
      </c>
      <c r="I68" s="52">
        <v>1294</v>
      </c>
      <c r="J68" s="22"/>
      <c r="K68" s="26" t="s">
        <v>28</v>
      </c>
      <c r="L68" s="51">
        <v>1382</v>
      </c>
      <c r="M68" s="51">
        <v>1435</v>
      </c>
      <c r="N68" s="52">
        <v>2817</v>
      </c>
      <c r="O68" s="22"/>
      <c r="P68" s="40" t="s">
        <v>28</v>
      </c>
      <c r="Q68" s="62">
        <v>7.7470145280292085E-2</v>
      </c>
      <c r="R68" s="63">
        <v>7.8567229113998466E-2</v>
      </c>
      <c r="S68" s="22"/>
      <c r="T68" s="40" t="s">
        <v>28</v>
      </c>
      <c r="U68" s="62">
        <v>8.2263191354100443E-2</v>
      </c>
      <c r="V68" s="63">
        <v>7.8567229113998466E-2</v>
      </c>
      <c r="W68" s="22"/>
      <c r="X68" s="40" t="s">
        <v>28</v>
      </c>
      <c r="Y68" s="62">
        <v>7.7368854710244434E-2</v>
      </c>
      <c r="Z68" s="63">
        <v>7.8567229113998466E-2</v>
      </c>
    </row>
    <row r="69" spans="1:26" x14ac:dyDescent="0.25">
      <c r="A69" s="26" t="s">
        <v>30</v>
      </c>
      <c r="B69" s="51">
        <v>860</v>
      </c>
      <c r="C69" s="52">
        <v>1021</v>
      </c>
      <c r="D69" s="27">
        <v>1881</v>
      </c>
      <c r="E69" s="22"/>
      <c r="F69" s="26" t="s">
        <v>30</v>
      </c>
      <c r="G69" s="51">
        <v>536</v>
      </c>
      <c r="H69" s="51">
        <v>549</v>
      </c>
      <c r="I69" s="52">
        <v>1085</v>
      </c>
      <c r="J69" s="22"/>
      <c r="K69" s="26" t="s">
        <v>30</v>
      </c>
      <c r="L69" s="51">
        <v>1272</v>
      </c>
      <c r="M69" s="51">
        <v>1427</v>
      </c>
      <c r="N69" s="52">
        <v>2699</v>
      </c>
      <c r="O69" s="22"/>
      <c r="P69" s="40" t="s">
        <v>30</v>
      </c>
      <c r="Q69" s="62">
        <v>7.153723282878223E-2</v>
      </c>
      <c r="R69" s="63">
        <v>7.1371038861779063E-2</v>
      </c>
      <c r="S69" s="22"/>
      <c r="T69" s="40" t="s">
        <v>30</v>
      </c>
      <c r="U69" s="62">
        <v>6.8976478067387159E-2</v>
      </c>
      <c r="V69" s="63">
        <v>7.1371038861779063E-2</v>
      </c>
      <c r="W69" s="22"/>
      <c r="X69" s="40" t="s">
        <v>30</v>
      </c>
      <c r="Y69" s="62">
        <v>7.4127986816808572E-2</v>
      </c>
      <c r="Z69" s="63">
        <v>7.1371038861779063E-2</v>
      </c>
    </row>
    <row r="70" spans="1:26" x14ac:dyDescent="0.25">
      <c r="A70" s="26" t="s">
        <v>32</v>
      </c>
      <c r="B70" s="51">
        <v>689</v>
      </c>
      <c r="C70" s="52">
        <v>738</v>
      </c>
      <c r="D70" s="27">
        <v>1427</v>
      </c>
      <c r="E70" s="22"/>
      <c r="F70" s="26" t="s">
        <v>32</v>
      </c>
      <c r="G70" s="51">
        <v>468</v>
      </c>
      <c r="H70" s="51">
        <v>488</v>
      </c>
      <c r="I70" s="52">
        <v>956</v>
      </c>
      <c r="J70" s="22"/>
      <c r="K70" s="26" t="s">
        <v>32</v>
      </c>
      <c r="L70" s="51">
        <v>1198</v>
      </c>
      <c r="M70" s="51">
        <v>1326</v>
      </c>
      <c r="N70" s="52">
        <v>2524</v>
      </c>
      <c r="O70" s="22"/>
      <c r="P70" s="40" t="s">
        <v>32</v>
      </c>
      <c r="Q70" s="62">
        <v>5.4270936335285618E-2</v>
      </c>
      <c r="R70" s="63">
        <v>6.0808983479334472E-2</v>
      </c>
      <c r="S70" s="22"/>
      <c r="T70" s="40" t="s">
        <v>32</v>
      </c>
      <c r="U70" s="62">
        <v>6.0775588048315322E-2</v>
      </c>
      <c r="V70" s="63">
        <v>6.0808983479334472E-2</v>
      </c>
      <c r="W70" s="22"/>
      <c r="X70" s="40" t="s">
        <v>32</v>
      </c>
      <c r="Y70" s="62">
        <v>6.9321614940950294E-2</v>
      </c>
      <c r="Z70" s="63">
        <v>6.0808983479334472E-2</v>
      </c>
    </row>
    <row r="71" spans="1:26" x14ac:dyDescent="0.25">
      <c r="A71" s="26" t="s">
        <v>34</v>
      </c>
      <c r="B71" s="51">
        <v>623</v>
      </c>
      <c r="C71" s="52">
        <v>716</v>
      </c>
      <c r="D71" s="27">
        <v>1339</v>
      </c>
      <c r="E71" s="22"/>
      <c r="F71" s="26" t="s">
        <v>34</v>
      </c>
      <c r="G71" s="51">
        <v>424</v>
      </c>
      <c r="H71" s="51">
        <v>421</v>
      </c>
      <c r="I71" s="52">
        <v>845</v>
      </c>
      <c r="J71" s="22"/>
      <c r="K71" s="26" t="s">
        <v>34</v>
      </c>
      <c r="L71" s="51">
        <v>937</v>
      </c>
      <c r="M71" s="51">
        <v>1059</v>
      </c>
      <c r="N71" s="52">
        <v>1996</v>
      </c>
      <c r="O71" s="22"/>
      <c r="P71" s="40" t="s">
        <v>34</v>
      </c>
      <c r="Q71" s="62">
        <v>5.0924165208792879E-2</v>
      </c>
      <c r="R71" s="63">
        <v>5.2836733494032569E-2</v>
      </c>
      <c r="S71" s="22"/>
      <c r="T71" s="40" t="s">
        <v>34</v>
      </c>
      <c r="U71" s="62">
        <v>5.3719008264462811E-2</v>
      </c>
      <c r="V71" s="63">
        <v>5.2836733494032569E-2</v>
      </c>
      <c r="W71" s="22"/>
      <c r="X71" s="40" t="s">
        <v>34</v>
      </c>
      <c r="Y71" s="62">
        <v>5.482010436693216E-2</v>
      </c>
      <c r="Z71" s="63">
        <v>5.2836733494032569E-2</v>
      </c>
    </row>
    <row r="72" spans="1:26" x14ac:dyDescent="0.25">
      <c r="A72" s="26" t="s">
        <v>36</v>
      </c>
      <c r="B72" s="51">
        <v>532</v>
      </c>
      <c r="C72" s="52">
        <v>656</v>
      </c>
      <c r="D72" s="27">
        <v>1188</v>
      </c>
      <c r="E72" s="22"/>
      <c r="F72" s="26" t="s">
        <v>36</v>
      </c>
      <c r="G72" s="51">
        <v>338</v>
      </c>
      <c r="H72" s="51">
        <v>419</v>
      </c>
      <c r="I72" s="52">
        <v>757</v>
      </c>
      <c r="J72" s="22"/>
      <c r="K72" s="26" t="s">
        <v>36</v>
      </c>
      <c r="L72" s="51">
        <v>829</v>
      </c>
      <c r="M72" s="51">
        <v>949</v>
      </c>
      <c r="N72" s="52">
        <v>1778</v>
      </c>
      <c r="O72" s="22"/>
      <c r="P72" s="40" t="s">
        <v>36</v>
      </c>
      <c r="Q72" s="62">
        <v>4.5181410207651936E-2</v>
      </c>
      <c r="R72" s="63">
        <v>4.5434769827738253E-2</v>
      </c>
      <c r="S72" s="22"/>
      <c r="T72" s="40" t="s">
        <v>36</v>
      </c>
      <c r="U72" s="62">
        <v>4.8124602670057214E-2</v>
      </c>
      <c r="V72" s="63">
        <v>4.5434769827738253E-2</v>
      </c>
      <c r="W72" s="22"/>
      <c r="X72" s="40" t="s">
        <v>36</v>
      </c>
      <c r="Y72" s="62">
        <v>4.8832738258720129E-2</v>
      </c>
      <c r="Z72" s="63">
        <v>4.5434769827738253E-2</v>
      </c>
    </row>
    <row r="73" spans="1:26" x14ac:dyDescent="0.25">
      <c r="A73" s="26" t="s">
        <v>38</v>
      </c>
      <c r="B73" s="51">
        <v>356</v>
      </c>
      <c r="C73" s="52">
        <v>440</v>
      </c>
      <c r="D73" s="27">
        <v>796</v>
      </c>
      <c r="E73" s="22"/>
      <c r="F73" s="26" t="s">
        <v>38</v>
      </c>
      <c r="G73" s="51">
        <v>244</v>
      </c>
      <c r="H73" s="51">
        <v>287</v>
      </c>
      <c r="I73" s="52">
        <v>531</v>
      </c>
      <c r="J73" s="22"/>
      <c r="K73" s="26" t="s">
        <v>38</v>
      </c>
      <c r="L73" s="51">
        <v>587</v>
      </c>
      <c r="M73" s="51">
        <v>725</v>
      </c>
      <c r="N73" s="52">
        <v>1312</v>
      </c>
      <c r="O73" s="22"/>
      <c r="P73" s="40" t="s">
        <v>38</v>
      </c>
      <c r="Q73" s="62">
        <v>3.0273066098729748E-2</v>
      </c>
      <c r="R73" s="63">
        <v>3.2653301193485799E-2</v>
      </c>
      <c r="S73" s="22"/>
      <c r="T73" s="40" t="s">
        <v>38</v>
      </c>
      <c r="U73" s="62">
        <v>3.3757151938970123E-2</v>
      </c>
      <c r="V73" s="63">
        <v>3.2653301193485799E-2</v>
      </c>
      <c r="W73" s="22"/>
      <c r="X73" s="40" t="s">
        <v>38</v>
      </c>
      <c r="Y73" s="62">
        <v>3.6034056577863224E-2</v>
      </c>
      <c r="Z73" s="63">
        <v>3.2653301193485799E-2</v>
      </c>
    </row>
    <row r="74" spans="1:26" x14ac:dyDescent="0.25">
      <c r="A74" s="26" t="s">
        <v>40</v>
      </c>
      <c r="B74" s="51">
        <v>214</v>
      </c>
      <c r="C74" s="52">
        <v>264</v>
      </c>
      <c r="D74" s="27">
        <v>478</v>
      </c>
      <c r="E74" s="22"/>
      <c r="F74" s="26" t="s">
        <v>40</v>
      </c>
      <c r="G74" s="51">
        <v>152</v>
      </c>
      <c r="H74" s="51">
        <v>212</v>
      </c>
      <c r="I74" s="52">
        <v>364</v>
      </c>
      <c r="J74" s="22"/>
      <c r="K74" s="26" t="s">
        <v>40</v>
      </c>
      <c r="L74" s="51">
        <v>387</v>
      </c>
      <c r="M74" s="51">
        <v>615</v>
      </c>
      <c r="N74" s="52">
        <v>1002</v>
      </c>
      <c r="O74" s="22"/>
      <c r="P74" s="40" t="s">
        <v>40</v>
      </c>
      <c r="Q74" s="62">
        <v>1.817905225526736E-2</v>
      </c>
      <c r="R74" s="63">
        <v>2.2649773649244517E-2</v>
      </c>
      <c r="S74" s="22"/>
      <c r="T74" s="40" t="s">
        <v>40</v>
      </c>
      <c r="U74" s="62">
        <v>2.3140495867768594E-2</v>
      </c>
      <c r="V74" s="63">
        <v>2.2649773649244517E-2</v>
      </c>
      <c r="W74" s="22"/>
      <c r="X74" s="40" t="s">
        <v>40</v>
      </c>
      <c r="Y74" s="62">
        <v>2.7519912112057128E-2</v>
      </c>
      <c r="Z74" s="63">
        <v>2.2649773649244517E-2</v>
      </c>
    </row>
    <row r="75" spans="1:26" x14ac:dyDescent="0.25">
      <c r="A75" s="26" t="s">
        <v>42</v>
      </c>
      <c r="B75" s="51">
        <v>80</v>
      </c>
      <c r="C75" s="52">
        <v>163</v>
      </c>
      <c r="D75" s="27">
        <v>243</v>
      </c>
      <c r="E75" s="22"/>
      <c r="F75" s="26" t="s">
        <v>42</v>
      </c>
      <c r="G75" s="51">
        <v>82</v>
      </c>
      <c r="H75" s="51">
        <v>140</v>
      </c>
      <c r="I75" s="52">
        <v>222</v>
      </c>
      <c r="J75" s="22"/>
      <c r="K75" s="26" t="s">
        <v>42</v>
      </c>
      <c r="L75" s="51">
        <v>227</v>
      </c>
      <c r="M75" s="51">
        <v>360</v>
      </c>
      <c r="N75" s="52">
        <v>587</v>
      </c>
      <c r="O75" s="22"/>
      <c r="P75" s="40" t="s">
        <v>42</v>
      </c>
      <c r="Q75" s="62">
        <v>9.2416520879288044E-3</v>
      </c>
      <c r="R75" s="63">
        <v>1.1861367511317538E-2</v>
      </c>
      <c r="S75" s="22"/>
      <c r="T75" s="40" t="s">
        <v>42</v>
      </c>
      <c r="U75" s="62">
        <v>1.4113159567705022E-2</v>
      </c>
      <c r="V75" s="63">
        <v>1.1861367511317538E-2</v>
      </c>
      <c r="W75" s="22"/>
      <c r="X75" s="40" t="s">
        <v>42</v>
      </c>
      <c r="Y75" s="62">
        <v>1.6121944520736061E-2</v>
      </c>
      <c r="Z75" s="63">
        <v>1.1861367511317538E-2</v>
      </c>
    </row>
    <row r="76" spans="1:26" x14ac:dyDescent="0.25">
      <c r="A76" s="32" t="s">
        <v>44</v>
      </c>
      <c r="B76" s="53">
        <v>27</v>
      </c>
      <c r="C76" s="54">
        <v>68</v>
      </c>
      <c r="D76" s="33">
        <v>95</v>
      </c>
      <c r="E76" s="22"/>
      <c r="F76" s="32" t="s">
        <v>44</v>
      </c>
      <c r="G76" s="53">
        <v>33</v>
      </c>
      <c r="H76" s="53">
        <v>65</v>
      </c>
      <c r="I76" s="54">
        <v>98</v>
      </c>
      <c r="J76" s="22"/>
      <c r="K76" s="32" t="s">
        <v>44</v>
      </c>
      <c r="L76" s="53">
        <v>70</v>
      </c>
      <c r="M76" s="53">
        <v>162</v>
      </c>
      <c r="N76" s="54">
        <v>232</v>
      </c>
      <c r="O76" s="22"/>
      <c r="P76" s="43" t="s">
        <v>44</v>
      </c>
      <c r="Q76" s="65">
        <v>3.6129915570092038E-3</v>
      </c>
      <c r="R76" s="64">
        <v>5.0737844670468574E-3</v>
      </c>
      <c r="S76" s="22"/>
      <c r="T76" s="43" t="s">
        <v>44</v>
      </c>
      <c r="U76" s="65">
        <v>6.2301335028607753E-3</v>
      </c>
      <c r="V76" s="64">
        <v>5.0737844670468574E-3</v>
      </c>
      <c r="W76" s="22"/>
      <c r="X76" s="43" t="s">
        <v>44</v>
      </c>
      <c r="Y76" s="65">
        <v>6.3718758582806921E-3</v>
      </c>
      <c r="Z76" s="64">
        <v>5.0737844670468574E-3</v>
      </c>
    </row>
    <row r="80" spans="1:2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46"/>
      <c r="M80" s="46"/>
      <c r="N80" s="46"/>
      <c r="O80" s="73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98" spans="4:10" x14ac:dyDescent="0.25">
      <c r="D98" s="46"/>
      <c r="E98" s="22"/>
      <c r="F98" s="22"/>
      <c r="G98" s="22"/>
      <c r="H98" s="22"/>
      <c r="I98" s="22"/>
      <c r="J98" s="22"/>
    </row>
    <row r="99" spans="4:10" x14ac:dyDescent="0.25">
      <c r="D99" s="22"/>
      <c r="E99" s="22"/>
      <c r="F99" s="22"/>
      <c r="G99" s="22"/>
      <c r="H99" s="22"/>
      <c r="I99" s="22"/>
      <c r="J99" s="46"/>
    </row>
    <row r="123" spans="4:10" x14ac:dyDescent="0.25">
      <c r="D123" s="46"/>
      <c r="E123" s="22"/>
      <c r="F123" s="22"/>
      <c r="G123" s="22"/>
      <c r="H123" s="22"/>
      <c r="I123" s="22"/>
      <c r="J123" s="22"/>
    </row>
    <row r="124" spans="4:10" x14ac:dyDescent="0.25">
      <c r="D124" s="22"/>
      <c r="E124" s="22"/>
      <c r="F124" s="22"/>
      <c r="G124" s="22"/>
      <c r="H124" s="22"/>
      <c r="I124" s="22"/>
      <c r="J12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Wards</vt:lpstr>
      <vt:lpstr>Wards abbreviated</vt:lpstr>
      <vt:lpstr>Community Boards</vt:lpstr>
    </vt:vector>
  </TitlesOfParts>
  <Company>North Lanarkshire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 Lesley</dc:creator>
  <cp:lastModifiedBy>Mann Lesley</cp:lastModifiedBy>
  <dcterms:created xsi:type="dcterms:W3CDTF">2020-11-13T15:10:16Z</dcterms:created>
  <dcterms:modified xsi:type="dcterms:W3CDTF">2021-02-11T16:19:32Z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381991-eab8-4fff-8f2f-4f88109aa1cd_Enabled">
    <vt:lpwstr>true</vt:lpwstr>
  </property>
  <property fmtid="{D5CDD505-2E9C-101B-9397-08002B2CF9AE}" pid="3" name="MSIP_Label_3c381991-eab8-4fff-8f2f-4f88109aa1cd_SetDate">
    <vt:lpwstr>2020-11-13T15:10:16Z</vt:lpwstr>
  </property>
  <property fmtid="{D5CDD505-2E9C-101B-9397-08002B2CF9AE}" pid="4" name="MSIP_Label_3c381991-eab8-4fff-8f2f-4f88109aa1cd_Method">
    <vt:lpwstr>Standard</vt:lpwstr>
  </property>
  <property fmtid="{D5CDD505-2E9C-101B-9397-08002B2CF9AE}" pid="5" name="MSIP_Label_3c381991-eab8-4fff-8f2f-4f88109aa1cd_Name">
    <vt:lpwstr>Official</vt:lpwstr>
  </property>
  <property fmtid="{D5CDD505-2E9C-101B-9397-08002B2CF9AE}" pid="6" name="MSIP_Label_3c381991-eab8-4fff-8f2f-4f88109aa1cd_SiteId">
    <vt:lpwstr>a98f953b-d618-4b43-8a65-0382681bd283</vt:lpwstr>
  </property>
  <property fmtid="{D5CDD505-2E9C-101B-9397-08002B2CF9AE}" pid="7" name="MSIP_Label_3c381991-eab8-4fff-8f2f-4f88109aa1cd_ActionId">
    <vt:lpwstr>7c0fa182-0520-4ea4-a108-000073cf752a</vt:lpwstr>
  </property>
  <property fmtid="{D5CDD505-2E9C-101B-9397-08002B2CF9AE}" pid="8" name="MSIP_Label_3c381991-eab8-4fff-8f2f-4f88109aa1cd_ContentBits">
    <vt:lpwstr>0</vt:lpwstr>
  </property>
</Properties>
</file>